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842CC538-3BB2-4E18-AEC2-63B2F7386B5F}" xr6:coauthVersionLast="45" xr6:coauthVersionMax="45" xr10:uidLastSave="{00000000-0000-0000-0000-000000000000}"/>
  <bookViews>
    <workbookView xWindow="38280" yWindow="-120" windowWidth="38640" windowHeight="21240" tabRatio="838" xr2:uid="{00000000-000D-0000-FFFF-FFFF00000000}"/>
  </bookViews>
  <sheets>
    <sheet name="V(a)-2,5×2,5 (2018)" sheetId="8" r:id="rId1"/>
    <sheet name="V(b)-2,5×2,5 (Josip u 2019)" sheetId="5" r:id="rId2"/>
    <sheet name="V(a)-3,0×3,0 (Marko u 2019)" sheetId="7" r:id="rId3"/>
    <sheet name="V(a)-3,0×5,0 (Marija u 2019)" sheetId="6" r:id="rId4"/>
    <sheet name="V(a)-2,0×2,0 (... u 2019)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6" i="10" l="1"/>
  <c r="K86" i="10"/>
  <c r="K63" i="10"/>
  <c r="E45" i="10"/>
  <c r="D45" i="10"/>
  <c r="C45" i="10"/>
  <c r="K44" i="10"/>
  <c r="K34" i="10"/>
  <c r="J34" i="10"/>
  <c r="I34" i="10"/>
  <c r="E34" i="10"/>
  <c r="D34" i="10"/>
  <c r="C34" i="10"/>
  <c r="C10" i="6"/>
  <c r="C11" i="6" s="1"/>
  <c r="C12" i="6" s="1"/>
  <c r="C13" i="6" s="1"/>
  <c r="C14" i="6" s="1"/>
  <c r="C15" i="6" s="1"/>
  <c r="C16" i="6" s="1"/>
  <c r="C17" i="6" s="1"/>
  <c r="C12" i="7"/>
  <c r="C13" i="7" s="1"/>
  <c r="C14" i="7" s="1"/>
  <c r="C15" i="7" s="1"/>
  <c r="C16" i="7" s="1"/>
  <c r="C17" i="7" s="1"/>
  <c r="C18" i="7" s="1"/>
  <c r="C12" i="5"/>
  <c r="C13" i="5" s="1"/>
  <c r="C14" i="5" s="1"/>
  <c r="C15" i="5" s="1"/>
  <c r="C16" i="5" s="1"/>
  <c r="C11" i="5"/>
  <c r="K34" i="5"/>
  <c r="J34" i="5"/>
  <c r="I34" i="5"/>
  <c r="E34" i="5"/>
  <c r="D34" i="5"/>
  <c r="C34" i="5"/>
  <c r="K103" i="7" l="1"/>
  <c r="K106" i="5"/>
  <c r="K77" i="8"/>
  <c r="K54" i="8"/>
  <c r="E37" i="8"/>
  <c r="D37" i="8"/>
  <c r="C37" i="8"/>
  <c r="K36" i="8"/>
  <c r="K26" i="8"/>
  <c r="J26" i="8"/>
  <c r="I26" i="8"/>
  <c r="E26" i="8"/>
  <c r="D26" i="8"/>
  <c r="C26" i="8"/>
  <c r="K83" i="7"/>
  <c r="K63" i="7"/>
  <c r="E45" i="7"/>
  <c r="D45" i="7"/>
  <c r="C45" i="7"/>
  <c r="K45" i="7"/>
  <c r="K34" i="7"/>
  <c r="J34" i="7"/>
  <c r="I34" i="7"/>
  <c r="E35" i="7"/>
  <c r="D35" i="7"/>
  <c r="C35" i="7"/>
  <c r="O105" i="6" l="1"/>
  <c r="M105" i="6"/>
  <c r="O104" i="6"/>
  <c r="M104" i="6"/>
  <c r="O103" i="6"/>
  <c r="M103" i="6"/>
  <c r="O99" i="6"/>
  <c r="N99" i="6"/>
  <c r="O101" i="6" s="1"/>
  <c r="M99" i="6"/>
  <c r="L99" i="6"/>
  <c r="E44" i="6"/>
  <c r="D44" i="6"/>
  <c r="C44" i="6"/>
  <c r="K33" i="6"/>
  <c r="J33" i="6"/>
  <c r="I33" i="6"/>
  <c r="E33" i="6"/>
  <c r="D33" i="6"/>
  <c r="C33" i="6"/>
  <c r="O106" i="6" l="1"/>
  <c r="M101" i="6"/>
  <c r="M106" i="6" s="1"/>
  <c r="K86" i="5"/>
  <c r="K63" i="5"/>
  <c r="K44" i="5"/>
  <c r="E45" i="5" l="1"/>
  <c r="D45" i="5"/>
  <c r="C45" i="5"/>
</calcChain>
</file>

<file path=xl/sharedStrings.xml><?xml version="1.0" encoding="utf-8"?>
<sst xmlns="http://schemas.openxmlformats.org/spreadsheetml/2006/main" count="920" uniqueCount="118">
  <si>
    <t>Predmet</t>
  </si>
  <si>
    <t>ECTS</t>
  </si>
  <si>
    <t>Matematika 3.</t>
  </si>
  <si>
    <t>Metode istraživačkog rada</t>
  </si>
  <si>
    <t>Mehanika materijala</t>
  </si>
  <si>
    <t>Nelinearna statika štapnih konstrukcija</t>
  </si>
  <si>
    <t>Eksperimentalne metode 1.</t>
  </si>
  <si>
    <t>Broj sati</t>
  </si>
  <si>
    <t>Teorija elastičnosti i plastičnosti</t>
  </si>
  <si>
    <t>Teorija kompozita</t>
  </si>
  <si>
    <t>Betonske i zidane konstrukcije 2.</t>
  </si>
  <si>
    <t>Plošni nosači</t>
  </si>
  <si>
    <t>Ispitivanje konstrukcija</t>
  </si>
  <si>
    <t>Teorija stabilnosti</t>
  </si>
  <si>
    <t>Diplomski rad</t>
  </si>
  <si>
    <t>Izborni predmeti (3. semestar)</t>
  </si>
  <si>
    <t>Metode teorije elastičnosti i plastičnosti</t>
  </si>
  <si>
    <t>Polimeri</t>
  </si>
  <si>
    <t>Osnove mehanike loma</t>
  </si>
  <si>
    <t>Programiranje postupaka proračuna konstrukcija</t>
  </si>
  <si>
    <t>Predmeti drugih smjerova ili s drugih studija</t>
  </si>
  <si>
    <t>Izborni predmeti (4. semestar)</t>
  </si>
  <si>
    <t>Numeričke metode u proračunu konstrukcija</t>
  </si>
  <si>
    <t>Stohastička analiza konstrukcija</t>
  </si>
  <si>
    <t>Numerička matematika</t>
  </si>
  <si>
    <t>Perspektiva</t>
  </si>
  <si>
    <t>Osnove diferencijalne geometrije</t>
  </si>
  <si>
    <t>Valovi i titranja</t>
  </si>
  <si>
    <t>Dinamika konstrukcija i potresno inženjerstvo</t>
  </si>
  <si>
    <t>Metalne konstrukcije 2.</t>
  </si>
  <si>
    <t>Metode konačnih elemenata</t>
  </si>
  <si>
    <t>DIPLOMSKI STUDIJ - TEORIJA I MODELIRANJE KONSTRUKCIJA</t>
  </si>
  <si>
    <t>1. semestar</t>
  </si>
  <si>
    <t>2. semestar</t>
  </si>
  <si>
    <t>3. semestar</t>
  </si>
  <si>
    <t>Izborni predmeti (3 ili 4, predmeti smjera min 13,5 ECTS-a)</t>
  </si>
  <si>
    <t>4. semestar</t>
  </si>
  <si>
    <t>Izborni predmeti (1 ili 2)</t>
  </si>
  <si>
    <t>Ukupno</t>
  </si>
  <si>
    <t>Postojeći raspored predmeta</t>
  </si>
  <si>
    <t>Prijedlog novog rasporeda predmeta</t>
  </si>
  <si>
    <t>P</t>
  </si>
  <si>
    <t>V</t>
  </si>
  <si>
    <t>Metoda konačnih elemenata</t>
  </si>
  <si>
    <t>Teorija elastičnosti</t>
  </si>
  <si>
    <t>Izborni predmeti (2. semestar)</t>
  </si>
  <si>
    <t>Polimerni materijali i kompoziti</t>
  </si>
  <si>
    <t>Oblikovanje konstrukcija</t>
  </si>
  <si>
    <t xml:space="preserve">Teorija stabilnosti </t>
  </si>
  <si>
    <t>Teorija plastičnosti</t>
  </si>
  <si>
    <t>Modeliranje polimernih materijala i kompozita</t>
  </si>
  <si>
    <t>Dinamička djelovanja na konstrukcije</t>
  </si>
  <si>
    <t>Monitoring i procjena stanja građevina</t>
  </si>
  <si>
    <t>Stručna praksa</t>
  </si>
  <si>
    <t>Procjena seizmičke otpornosti građevina</t>
  </si>
  <si>
    <t>Kontrola kvalitete u građevinarstvu</t>
  </si>
  <si>
    <t>Projektiranje metalnih konstrukcija</t>
  </si>
  <si>
    <t>Mehanika materijala*</t>
  </si>
  <si>
    <t>Nelinearna statika štapnih konstrukcija*</t>
  </si>
  <si>
    <t>Projektiranje betonskih konstrukcija</t>
  </si>
  <si>
    <t>Spregnute konstrukcije</t>
  </si>
  <si>
    <t>Ispitivanje konstrukcija 2</t>
  </si>
  <si>
    <t>Prednapete viseće konstrukcije</t>
  </si>
  <si>
    <t>Izborni predmeti (2)</t>
  </si>
  <si>
    <t>Izborni predmeti (predmeti smjera najmanje 22,5 ECTS-a)</t>
  </si>
  <si>
    <t>Izborni predmeti (predmeti smjera najmanje 7,5 ECTS-a)</t>
  </si>
  <si>
    <t>Posebna poglavlja otpornosti materijala</t>
  </si>
  <si>
    <t>* Studenti mogu upisati onaj predmet koji nisu upisali u 1. semestru.</t>
  </si>
  <si>
    <t>* Upisati jedan predmet.</t>
  </si>
  <si>
    <t>Ispitivanje konstrukcija 1</t>
  </si>
  <si>
    <t>Projektiranje zgrada</t>
  </si>
  <si>
    <t>KSDK</t>
  </si>
  <si>
    <t>KMMIK</t>
  </si>
  <si>
    <t>Izborni predmet (1)</t>
  </si>
  <si>
    <t>Izborni predmeti (predmeti smjera najmanje 9 ECTS-a)</t>
  </si>
  <si>
    <t>Diplomski projekt</t>
  </si>
  <si>
    <t>proporcionalno broju studenata/mentora</t>
  </si>
  <si>
    <t>Izborni predmeti</t>
  </si>
  <si>
    <t>ukupno sati</t>
  </si>
  <si>
    <t>norma</t>
  </si>
  <si>
    <t>norma sati</t>
  </si>
  <si>
    <t>nastavno osoblje(pret. 2021.)</t>
  </si>
  <si>
    <t>prof</t>
  </si>
  <si>
    <t>doc</t>
  </si>
  <si>
    <t>asist</t>
  </si>
  <si>
    <t>Izborni predmet</t>
  </si>
  <si>
    <t>Diplomski seminar/projekt</t>
  </si>
  <si>
    <t>…</t>
  </si>
  <si>
    <t>Neki lakši predmeti sa Zavoda ili GF-a koje smatramo prikladnim</t>
  </si>
  <si>
    <t>OPIS / Motivacija / Prednosti i mane / Strategija za ''privlačenje'' studenata / …</t>
  </si>
  <si>
    <r>
      <rPr>
        <b/>
        <u/>
        <sz val="11"/>
        <color theme="1"/>
        <rFont val="HP Simplified"/>
        <charset val="238"/>
      </rPr>
      <t>Rezime postojećeg stanja:</t>
    </r>
    <r>
      <rPr>
        <sz val="11"/>
        <color theme="1"/>
        <rFont val="HP Simplified"/>
        <family val="2"/>
        <charset val="238"/>
      </rPr>
      <t xml:space="preserve">
- 1. i 2. semestar samo obavezni predmeti
- obavezni predmeti sa Zavoda: 10
- u 3. semestru mogu upisati 4,5 ECTS-a s drugih smjerova/studija
- u 4. semestru mogu upisati 6 ECTS-a</t>
    </r>
  </si>
  <si>
    <t>Manje promjene i razrada prijedloga usuglašenog u svibnju 2018. godine - službeni prijedlog Zavoda</t>
  </si>
  <si>
    <r>
      <t xml:space="preserve">× svaka nova inačica i poboljšanja koja zadržavaju istu podjelu 2,5×2,5 neka zadrži isti naziv samo neka se promijeni oznaka (slovo) inačice </t>
    </r>
    <r>
      <rPr>
        <b/>
        <sz val="10"/>
        <color theme="1"/>
        <rFont val="HP Simplified"/>
        <charset val="238"/>
      </rPr>
      <t>V(</t>
    </r>
    <r>
      <rPr>
        <b/>
        <sz val="10"/>
        <color rgb="FFC00000"/>
        <rFont val="HP Simplified"/>
        <charset val="238"/>
      </rPr>
      <t>iii</t>
    </r>
    <r>
      <rPr>
        <b/>
        <sz val="10"/>
        <color theme="1"/>
        <rFont val="HP Simplified"/>
        <charset val="238"/>
      </rPr>
      <t>)-2,5×2,5(2019)</t>
    </r>
  </si>
  <si>
    <t>U ovoj prvoj promjeni nakon sastanka 15.11.2019. su napravljene izmjene koje se ne tiču promjena u 4. semestru i povećanja mogućnosti isbora s drugih smjerova</t>
  </si>
  <si>
    <t>U 2. semestru je dodana mogućnost upisa: Predmeti drugih smjerova ili s drugih studija</t>
  </si>
  <si>
    <t>U 3. semestru je predloženo da se broj ECTS-ova Izbornih predmeti sa smjera smanji sa najmanje 22,5 ECTS-a na cca 18 ?!?</t>
  </si>
  <si>
    <r>
      <t xml:space="preserve">U 4. semestru je dogovorena je promjena u smislu da ga se što više </t>
    </r>
    <r>
      <rPr>
        <b/>
        <sz val="11"/>
        <color rgb="FF0070C0"/>
        <rFont val="HP Simplified"/>
        <family val="2"/>
        <charset val="238"/>
      </rPr>
      <t>''oslobodi'' i usmjeri prema praksi</t>
    </r>
  </si>
  <si>
    <r>
      <t xml:space="preserve">..… uveden je predmet </t>
    </r>
    <r>
      <rPr>
        <b/>
        <sz val="11"/>
        <color rgb="FF0070C0"/>
        <rFont val="HP Simplified"/>
        <family val="2"/>
        <charset val="238"/>
      </rPr>
      <t xml:space="preserve">''Stručna praksa'' - </t>
    </r>
    <r>
      <rPr>
        <sz val="11"/>
        <color rgb="FFFF0000"/>
        <rFont val="HP Simplified"/>
        <charset val="238"/>
      </rPr>
      <t>USKLADITI SE S DOBIVENIM PROJEKTOM I PREDVIDJETI BUDUĆNOST</t>
    </r>
  </si>
  <si>
    <r>
      <t xml:space="preserve">..… dogovorena je implementacija nekog oblika predmeta </t>
    </r>
    <r>
      <rPr>
        <b/>
        <sz val="11"/>
        <color rgb="FF0070C0"/>
        <rFont val="HP Simplified"/>
        <family val="2"/>
        <charset val="238"/>
      </rPr>
      <t>''Diplomski rad''</t>
    </r>
    <r>
      <rPr>
        <sz val="11"/>
        <color rgb="FF0070C0"/>
        <rFont val="HP Simplified"/>
        <family val="2"/>
        <charset val="238"/>
      </rPr>
      <t xml:space="preserve"> ili </t>
    </r>
    <r>
      <rPr>
        <b/>
        <sz val="11"/>
        <color rgb="FF0070C0"/>
        <rFont val="HP Simplified"/>
        <family val="2"/>
        <charset val="238"/>
      </rPr>
      <t>''Diplomski seminar''</t>
    </r>
    <r>
      <rPr>
        <sz val="11"/>
        <color rgb="FF0070C0"/>
        <rFont val="HP Simplified"/>
        <family val="2"/>
        <charset val="238"/>
      </rPr>
      <t xml:space="preserve"> (ideja s FER-a) - </t>
    </r>
    <r>
      <rPr>
        <sz val="11"/>
        <color rgb="FFFF0000"/>
        <rFont val="HP Simplified"/>
        <charset val="238"/>
      </rPr>
      <t>RASPITATI SE ZA DETALJE</t>
    </r>
  </si>
  <si>
    <r>
      <t xml:space="preserve">..… ostavljena je mogućnost upisa </t>
    </r>
    <r>
      <rPr>
        <b/>
        <sz val="11"/>
        <color rgb="FF0070C0"/>
        <rFont val="HP Simplified"/>
        <charset val="238"/>
      </rPr>
      <t>predmeta s drugih smjerova</t>
    </r>
    <r>
      <rPr>
        <sz val="11"/>
        <color rgb="FF0070C0"/>
        <rFont val="HP Simplified"/>
        <family val="2"/>
        <charset val="238"/>
      </rPr>
      <t xml:space="preserve"> (ako se koji bitni eventualno propustio)</t>
    </r>
  </si>
  <si>
    <r>
      <t xml:space="preserve">….. predvidjeti neki </t>
    </r>
    <r>
      <rPr>
        <b/>
        <sz val="11"/>
        <color rgb="FF0070C0"/>
        <rFont val="HP Simplified"/>
        <charset val="238"/>
      </rPr>
      <t xml:space="preserve">lakši </t>
    </r>
    <r>
      <rPr>
        <sz val="11"/>
        <color rgb="FF0070C0"/>
        <rFont val="HP Simplified"/>
        <charset val="238"/>
      </rPr>
      <t xml:space="preserve">(nevezani za diplomski) </t>
    </r>
    <r>
      <rPr>
        <b/>
        <sz val="11"/>
        <color rgb="FF0070C0"/>
        <rFont val="HP Simplified"/>
        <charset val="238"/>
      </rPr>
      <t>predmeti sa Zavoda</t>
    </r>
    <r>
      <rPr>
        <sz val="11"/>
        <color rgb="FF0070C0"/>
        <rFont val="HP Simplified"/>
        <family val="2"/>
        <charset val="238"/>
      </rPr>
      <t>, zasad su ponuđeni:</t>
    </r>
  </si>
  <si>
    <t>×   ''Kontrola kvalitete u građevinarstvu'' - Bartolac/Skender</t>
  </si>
  <si>
    <r>
      <t xml:space="preserve">×   ''Numeričke metode u proračunu konstrukcija'' </t>
    </r>
    <r>
      <rPr>
        <sz val="10"/>
        <color rgb="FFFF0000"/>
        <rFont val="HP Simplified"/>
        <charset val="238"/>
      </rPr>
      <t>(AKO SE DOBRO SJEĆAM)</t>
    </r>
    <r>
      <rPr>
        <sz val="10"/>
        <color rgb="FF0070C0"/>
        <rFont val="HP Simplified"/>
        <charset val="238"/>
      </rPr>
      <t xml:space="preserve"> - Meštrović</t>
    </r>
  </si>
  <si>
    <t>Prijedlog 3,0×3,0 (razrađivati će ga Marko Bartolac)</t>
  </si>
  <si>
    <r>
      <t xml:space="preserve">× svaka nova inačica i poboljšanja koja zadržavaju istu podjelu 3,0×3,0 neka zadrži isti naziv samo neka se promijeni oznaka (slovo) inačice </t>
    </r>
    <r>
      <rPr>
        <b/>
        <sz val="10"/>
        <color theme="1"/>
        <rFont val="HP Simplified"/>
        <charset val="238"/>
      </rPr>
      <t>V(</t>
    </r>
    <r>
      <rPr>
        <b/>
        <sz val="10"/>
        <color rgb="FFC00000"/>
        <rFont val="HP Simplified"/>
        <charset val="238"/>
      </rPr>
      <t>iii</t>
    </r>
    <r>
      <rPr>
        <b/>
        <sz val="10"/>
        <color theme="1"/>
        <rFont val="HP Simplified"/>
        <charset val="238"/>
      </rPr>
      <t>)-3,0×3,0(2019)</t>
    </r>
  </si>
  <si>
    <r>
      <t xml:space="preserve">Prvi prijedlog je napravljen nakon sastanka 15.11.2019., a nastavlja se na prijedlog iz 2018. Većina promjena su iste kao i u prijedlogu </t>
    </r>
    <r>
      <rPr>
        <b/>
        <u/>
        <sz val="11"/>
        <color rgb="FF002060"/>
        <rFont val="HP Simplified"/>
        <charset val="238"/>
      </rPr>
      <t>''V(b)-2,5×2,5'' osim osnovne:</t>
    </r>
  </si>
  <si>
    <t>'Mehanika materijala'' i ''Nelinearna statika štapnih konstrukcija'' postaju obvezni odnosno više se ne bira između njih</t>
  </si>
  <si>
    <t xml:space="preserve">'Mehanika materijala'', ''Nelinearna statika štapnih konstrukcija'', ''Teorija stabilnosti'' i ''Plošni nosači'' postaju obvezni </t>
  </si>
  <si>
    <t>Prvi prijedlog je napravljen nakon sastanka 15.11.2019., OSNOVNA IDEJA je da se POVEŽU NUMERIKA I ISPITIVANJE unutar što više predmeta (može i u druge prijedloge)</t>
  </si>
  <si>
    <t>zasad su povezani predmeti: ''Dinamika konstr''. i ''Teorija stabilnosti''</t>
  </si>
  <si>
    <r>
      <t xml:space="preserve">× svaka nova inačica i poboljšanja koja zadržavaju istu podjelu 3,0×5,0 neka zadrži isti naziv samo neka se promijeni oznaka (slovo) inačice </t>
    </r>
    <r>
      <rPr>
        <b/>
        <sz val="10"/>
        <color theme="1"/>
        <rFont val="HP Simplified"/>
        <charset val="238"/>
      </rPr>
      <t>V(</t>
    </r>
    <r>
      <rPr>
        <b/>
        <sz val="10"/>
        <color rgb="FFC00000"/>
        <rFont val="HP Simplified"/>
        <charset val="238"/>
      </rPr>
      <t>iii</t>
    </r>
    <r>
      <rPr>
        <b/>
        <sz val="10"/>
        <color theme="1"/>
        <rFont val="HP Simplified"/>
        <charset val="238"/>
      </rPr>
      <t>)-3,0×5,0(2019)</t>
    </r>
  </si>
  <si>
    <t>Prijedlog 3,0×5,0 (razrađivati će ga Marija Demšić)</t>
  </si>
  <si>
    <r>
      <t xml:space="preserve">× svaka nova inačica i poboljšanja koja zadržavaju istu podjelu 2,0×2,0 neka zadrži isti naziv samo neka se promijeni oznaka (slovo) inačice </t>
    </r>
    <r>
      <rPr>
        <b/>
        <sz val="10"/>
        <color theme="1"/>
        <rFont val="HP Simplified"/>
        <charset val="238"/>
      </rPr>
      <t>V(</t>
    </r>
    <r>
      <rPr>
        <b/>
        <sz val="10"/>
        <color rgb="FFC00000"/>
        <rFont val="HP Simplified"/>
        <charset val="238"/>
      </rPr>
      <t>iii</t>
    </r>
    <r>
      <rPr>
        <b/>
        <sz val="10"/>
        <color theme="1"/>
        <rFont val="HP Simplified"/>
        <charset val="238"/>
      </rPr>
      <t>)-2,0×2,0(2019)</t>
    </r>
  </si>
  <si>
    <t>Prijedlog još nije razrađen</t>
  </si>
  <si>
    <t>Prijedlog 2,0×2,0 (tražimo dobrovoljca koji bi ga razrađivao)</t>
  </si>
  <si>
    <t>Prijedlog je načelno prihvaćen u ožujku 2018. godine nakon čega je formirana manja radna skupina (Domagoj, Marko, Ana, Mario, Marta i Josip) za razradu</t>
  </si>
  <si>
    <t>Nastao je kao kompromis između dva prijedloga: 2,0×2,0 (katedre KSDSK) i 3,0×3,0 (katedre KMMIK)</t>
  </si>
  <si>
    <r>
      <t xml:space="preserve">Prijedlog je usuglašen u svibnju 2018. godine i poslan kao službeni prijedlog Zavoda. </t>
    </r>
    <r>
      <rPr>
        <b/>
        <sz val="11"/>
        <color theme="1"/>
        <rFont val="HP Simplified"/>
        <charset val="238"/>
      </rPr>
      <t>Do početka prosinca kao Zavod trebamo ''revidirati'' ovaj prijedlog.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</si>
</sst>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>
    <font>
      <sz val="11"/>
      <color theme="1"/>
      <name val="Calibri"/>
      <family val="2"/>
      <scheme val="minor"/>
    </font>
    <font>
      <sz val="11"/>
      <color theme="1"/>
      <name val="HP Simplified"/>
      <family val="2"/>
      <charset val="238"/>
    </font>
    <font>
      <b/>
      <sz val="14"/>
      <color theme="1"/>
      <name val="HP Simplified"/>
      <family val="2"/>
      <charset val="238"/>
    </font>
    <font>
      <b/>
      <sz val="12"/>
      <color theme="1"/>
      <name val="HP Simplified"/>
      <family val="2"/>
      <charset val="238"/>
    </font>
    <font>
      <sz val="11"/>
      <color rgb="FFFF0000"/>
      <name val="HP Simplified"/>
      <family val="2"/>
      <charset val="238"/>
    </font>
    <font>
      <sz val="11"/>
      <color rgb="FF00B050"/>
      <name val="HP Simplified"/>
      <family val="2"/>
      <charset val="238"/>
    </font>
    <font>
      <sz val="11"/>
      <color rgb="FF00B0F0"/>
      <name val="HP Simplified"/>
      <family val="2"/>
      <charset val="238"/>
    </font>
    <font>
      <sz val="9"/>
      <color theme="1"/>
      <name val="HP Simplified"/>
      <family val="2"/>
      <charset val="238"/>
    </font>
    <font>
      <sz val="11"/>
      <name val="HP Simplified"/>
      <family val="2"/>
      <charset val="238"/>
    </font>
    <font>
      <b/>
      <sz val="11"/>
      <color theme="1"/>
      <name val="HP Simplified"/>
      <family val="2"/>
      <charset val="238"/>
    </font>
    <font>
      <b/>
      <sz val="11"/>
      <color theme="1"/>
      <name val="HP Simplified"/>
      <charset val="238"/>
    </font>
    <font>
      <b/>
      <sz val="12"/>
      <color rgb="FFC00000"/>
      <name val="HP Simplified"/>
      <charset val="238"/>
    </font>
    <font>
      <b/>
      <u/>
      <sz val="11"/>
      <color theme="1"/>
      <name val="HP Simplified"/>
      <charset val="238"/>
    </font>
    <font>
      <sz val="11"/>
      <color theme="1"/>
      <name val="HP Simplified"/>
      <charset val="238"/>
    </font>
    <font>
      <sz val="10"/>
      <color theme="1"/>
      <name val="HP Simplified"/>
      <family val="2"/>
      <charset val="238"/>
    </font>
    <font>
      <sz val="11"/>
      <color rgb="FF0070C0"/>
      <name val="HP Simplified"/>
      <family val="2"/>
      <charset val="238"/>
    </font>
    <font>
      <b/>
      <sz val="11"/>
      <color rgb="FF0070C0"/>
      <name val="HP Simplified"/>
      <family val="2"/>
      <charset val="238"/>
    </font>
    <font>
      <b/>
      <sz val="11"/>
      <color rgb="FF002060"/>
      <name val="HP Simplified"/>
      <charset val="238"/>
    </font>
    <font>
      <b/>
      <sz val="10"/>
      <color theme="1"/>
      <name val="HP Simplified"/>
      <charset val="238"/>
    </font>
    <font>
      <b/>
      <sz val="10"/>
      <color rgb="FFC00000"/>
      <name val="HP Simplified"/>
      <charset val="238"/>
    </font>
    <font>
      <b/>
      <sz val="11"/>
      <color rgb="FF0070C0"/>
      <name val="HP Simplified"/>
      <charset val="238"/>
    </font>
    <font>
      <sz val="10"/>
      <color rgb="FF0070C0"/>
      <name val="HP Simplified"/>
      <family val="2"/>
      <charset val="238"/>
    </font>
    <font>
      <sz val="11"/>
      <color rgb="FFFF0000"/>
      <name val="HP Simplified"/>
      <charset val="238"/>
    </font>
    <font>
      <sz val="10"/>
      <color rgb="FFFF0000"/>
      <name val="HP Simplified"/>
      <charset val="238"/>
    </font>
    <font>
      <sz val="10"/>
      <color rgb="FF0070C0"/>
      <name val="HP Simplified"/>
      <charset val="238"/>
    </font>
    <font>
      <sz val="11"/>
      <color rgb="FF0070C0"/>
      <name val="HP Simplified"/>
      <charset val="238"/>
    </font>
    <font>
      <b/>
      <u/>
      <sz val="11"/>
      <color rgb="FF0070C0"/>
      <name val="HP Simplified"/>
      <charset val="238"/>
    </font>
    <font>
      <b/>
      <u/>
      <sz val="11"/>
      <color rgb="FF002060"/>
      <name val="HP Simplified"/>
      <charset val="238"/>
    </font>
    <font>
      <sz val="11"/>
      <color rgb="FFC00000"/>
      <name val="HP Simplified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/>
    <xf numFmtId="0" fontId="1" fillId="0" borderId="0" xfId="0" applyFont="1" applyFill="1" applyBorder="1" applyAlignment="1">
      <alignment horizontal="right"/>
    </xf>
    <xf numFmtId="165" fontId="9" fillId="0" borderId="1" xfId="0" applyNumberFormat="1" applyFont="1" applyFill="1" applyBorder="1"/>
    <xf numFmtId="0" fontId="9" fillId="0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/>
    <xf numFmtId="0" fontId="11" fillId="2" borderId="0" xfId="0" applyFont="1" applyFill="1"/>
    <xf numFmtId="0" fontId="14" fillId="2" borderId="0" xfId="0" applyFont="1" applyFill="1" applyAlignment="1">
      <alignment horizontal="left" indent="4"/>
    </xf>
    <xf numFmtId="0" fontId="10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7" fillId="2" borderId="0" xfId="0" applyFont="1" applyFill="1"/>
    <xf numFmtId="0" fontId="1" fillId="2" borderId="0" xfId="0" quotePrefix="1" applyFont="1" applyFill="1"/>
    <xf numFmtId="0" fontId="21" fillId="2" borderId="0" xfId="0" quotePrefix="1" applyFont="1" applyFill="1"/>
    <xf numFmtId="0" fontId="26" fillId="2" borderId="0" xfId="0" quotePrefix="1" applyFont="1" applyFill="1"/>
    <xf numFmtId="0" fontId="28" fillId="3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80</xdr:row>
      <xdr:rowOff>9525</xdr:rowOff>
    </xdr:from>
    <xdr:to>
      <xdr:col>10</xdr:col>
      <xdr:colOff>600075</xdr:colOff>
      <xdr:row>97</xdr:row>
      <xdr:rowOff>180976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6486525" y="11477625"/>
          <a:ext cx="6400800" cy="340995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80</xdr:row>
      <xdr:rowOff>9525</xdr:rowOff>
    </xdr:from>
    <xdr:to>
      <xdr:col>11</xdr:col>
      <xdr:colOff>0</xdr:colOff>
      <xdr:row>97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524625" y="11477625"/>
          <a:ext cx="6381750" cy="34099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77</xdr:row>
      <xdr:rowOff>19050</xdr:rowOff>
    </xdr:from>
    <xdr:to>
      <xdr:col>11</xdr:col>
      <xdr:colOff>0</xdr:colOff>
      <xdr:row>95</xdr:row>
      <xdr:rowOff>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6505575" y="10725150"/>
          <a:ext cx="6400800" cy="340995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77</xdr:row>
      <xdr:rowOff>19050</xdr:rowOff>
    </xdr:from>
    <xdr:to>
      <xdr:col>11</xdr:col>
      <xdr:colOff>19050</xdr:colOff>
      <xdr:row>95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6543675" y="10725150"/>
          <a:ext cx="6381750" cy="34099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80</xdr:row>
      <xdr:rowOff>9525</xdr:rowOff>
    </xdr:from>
    <xdr:to>
      <xdr:col>10</xdr:col>
      <xdr:colOff>600075</xdr:colOff>
      <xdr:row>97</xdr:row>
      <xdr:rowOff>180976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6765925" y="15287625"/>
          <a:ext cx="6705600" cy="340995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80</xdr:row>
      <xdr:rowOff>9525</xdr:rowOff>
    </xdr:from>
    <xdr:to>
      <xdr:col>11</xdr:col>
      <xdr:colOff>0</xdr:colOff>
      <xdr:row>97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6835775" y="15287625"/>
          <a:ext cx="6683375" cy="34099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0"/>
  <sheetViews>
    <sheetView tabSelected="1" zoomScaleNormal="100" workbookViewId="0">
      <selection activeCell="Q26" sqref="Q26"/>
    </sheetView>
  </sheetViews>
  <sheetFormatPr defaultColWidth="9.140625" defaultRowHeight="14.25"/>
  <cols>
    <col min="1" max="1" width="9.28515625" style="2" customWidth="1"/>
    <col min="2" max="2" width="51.140625" style="2" customWidth="1"/>
    <col min="3" max="5" width="9.28515625" style="2" customWidth="1"/>
    <col min="6" max="6" width="9.140625" style="2"/>
    <col min="7" max="7" width="9.28515625" style="2" customWidth="1"/>
    <col min="8" max="8" width="59" style="2" customWidth="1"/>
    <col min="9" max="11" width="9.28515625" style="2" customWidth="1"/>
    <col min="12" max="16384" width="9.140625" style="2"/>
  </cols>
  <sheetData>
    <row r="1" spans="1:7" ht="18">
      <c r="A1" s="10" t="s">
        <v>31</v>
      </c>
      <c r="G1" s="10"/>
    </row>
    <row r="2" spans="1:7" ht="15" customHeight="1"/>
    <row r="3" spans="1:7" s="46" customFormat="1" ht="15" customHeight="1"/>
    <row r="4" spans="1:7" s="46" customFormat="1" ht="15" customHeight="1">
      <c r="B4" s="47" t="s">
        <v>89</v>
      </c>
    </row>
    <row r="5" spans="1:7" s="46" customFormat="1" ht="15" customHeight="1"/>
    <row r="6" spans="1:7" s="46" customFormat="1" ht="15" customHeight="1">
      <c r="B6" s="46" t="s">
        <v>115</v>
      </c>
    </row>
    <row r="7" spans="1:7" s="46" customFormat="1" ht="15" customHeight="1"/>
    <row r="8" spans="1:7" s="46" customFormat="1" ht="15" customHeight="1">
      <c r="B8" s="49" t="s">
        <v>116</v>
      </c>
    </row>
    <row r="9" spans="1:7" s="46" customFormat="1" ht="15" customHeight="1"/>
    <row r="10" spans="1:7" s="46" customFormat="1" ht="15" customHeight="1">
      <c r="B10" s="46" t="s">
        <v>117</v>
      </c>
    </row>
    <row r="11" spans="1:7" s="46" customFormat="1" ht="15" customHeight="1"/>
    <row r="12" spans="1:7" s="46" customFormat="1" ht="15" customHeight="1"/>
    <row r="13" spans="1:7" s="46" customFormat="1" ht="15" customHeight="1"/>
    <row r="14" spans="1:7" ht="15" customHeight="1"/>
    <row r="15" spans="1:7" ht="15" customHeight="1">
      <c r="A15" s="9" t="s">
        <v>39</v>
      </c>
      <c r="G15" s="9" t="s">
        <v>40</v>
      </c>
    </row>
    <row r="16" spans="1:7" ht="15" customHeight="1"/>
    <row r="17" spans="1:12" ht="15" customHeight="1">
      <c r="A17" s="57" t="s">
        <v>32</v>
      </c>
      <c r="B17" s="57"/>
      <c r="C17" s="57"/>
      <c r="D17" s="57"/>
      <c r="E17" s="57"/>
      <c r="G17" s="57" t="s">
        <v>32</v>
      </c>
      <c r="H17" s="57"/>
      <c r="I17" s="57"/>
      <c r="J17" s="57"/>
      <c r="K17" s="57"/>
    </row>
    <row r="18" spans="1:12" ht="15" customHeight="1">
      <c r="A18" s="58" t="s">
        <v>0</v>
      </c>
      <c r="B18" s="58"/>
      <c r="C18" s="58" t="s">
        <v>7</v>
      </c>
      <c r="D18" s="58"/>
      <c r="E18" s="58" t="s">
        <v>1</v>
      </c>
      <c r="G18" s="58" t="s">
        <v>0</v>
      </c>
      <c r="H18" s="58"/>
      <c r="I18" s="58" t="s">
        <v>7</v>
      </c>
      <c r="J18" s="58"/>
      <c r="K18" s="58" t="s">
        <v>1</v>
      </c>
    </row>
    <row r="19" spans="1:12" ht="15" customHeight="1">
      <c r="A19" s="58"/>
      <c r="B19" s="58"/>
      <c r="C19" s="21" t="s">
        <v>41</v>
      </c>
      <c r="D19" s="21" t="s">
        <v>42</v>
      </c>
      <c r="E19" s="58"/>
      <c r="G19" s="58"/>
      <c r="H19" s="58"/>
      <c r="I19" s="21" t="s">
        <v>41</v>
      </c>
      <c r="J19" s="21" t="s">
        <v>42</v>
      </c>
      <c r="K19" s="58"/>
    </row>
    <row r="20" spans="1:12" ht="15" customHeight="1">
      <c r="A20" s="21">
        <v>1</v>
      </c>
      <c r="B20" s="3" t="s">
        <v>2</v>
      </c>
      <c r="C20" s="21">
        <v>3</v>
      </c>
      <c r="D20" s="21">
        <v>2</v>
      </c>
      <c r="E20" s="21">
        <v>7.5</v>
      </c>
      <c r="G20" s="21">
        <v>1</v>
      </c>
      <c r="H20" s="3" t="s">
        <v>2</v>
      </c>
      <c r="I20" s="21">
        <v>2</v>
      </c>
      <c r="J20" s="21">
        <v>2</v>
      </c>
      <c r="K20" s="21">
        <v>6</v>
      </c>
    </row>
    <row r="21" spans="1:12" ht="15" customHeight="1">
      <c r="A21" s="21">
        <v>2</v>
      </c>
      <c r="B21" s="3" t="s">
        <v>3</v>
      </c>
      <c r="C21" s="21">
        <v>1</v>
      </c>
      <c r="D21" s="21">
        <v>0</v>
      </c>
      <c r="E21" s="21">
        <v>1.5</v>
      </c>
      <c r="G21" s="25">
        <v>2</v>
      </c>
      <c r="H21" s="23" t="s">
        <v>69</v>
      </c>
      <c r="I21" s="25">
        <v>2</v>
      </c>
      <c r="J21" s="25">
        <v>2</v>
      </c>
      <c r="K21" s="24">
        <v>6</v>
      </c>
    </row>
    <row r="22" spans="1:12" ht="15" customHeight="1">
      <c r="A22" s="21">
        <v>3</v>
      </c>
      <c r="B22" s="3" t="s">
        <v>4</v>
      </c>
      <c r="C22" s="21">
        <v>2</v>
      </c>
      <c r="D22" s="21">
        <v>1</v>
      </c>
      <c r="E22" s="21">
        <v>4.5</v>
      </c>
      <c r="G22" s="21">
        <v>3</v>
      </c>
      <c r="H22" s="3" t="s">
        <v>56</v>
      </c>
      <c r="I22" s="21">
        <v>2</v>
      </c>
      <c r="J22" s="21">
        <v>2</v>
      </c>
      <c r="K22" s="21">
        <v>6</v>
      </c>
    </row>
    <row r="23" spans="1:12" ht="15" customHeight="1">
      <c r="A23" s="21">
        <v>4</v>
      </c>
      <c r="B23" s="3" t="s">
        <v>5</v>
      </c>
      <c r="C23" s="21">
        <v>2</v>
      </c>
      <c r="D23" s="21">
        <v>1</v>
      </c>
      <c r="E23" s="21">
        <v>4.5</v>
      </c>
      <c r="G23" s="25">
        <v>4</v>
      </c>
      <c r="H23" s="23" t="s">
        <v>43</v>
      </c>
      <c r="I23" s="25">
        <v>2</v>
      </c>
      <c r="J23" s="25">
        <v>3</v>
      </c>
      <c r="K23" s="25">
        <v>7.5</v>
      </c>
      <c r="L23" s="14"/>
    </row>
    <row r="24" spans="1:12" ht="15" customHeight="1">
      <c r="A24" s="21">
        <v>5</v>
      </c>
      <c r="B24" s="3" t="s">
        <v>6</v>
      </c>
      <c r="C24" s="21">
        <v>2</v>
      </c>
      <c r="D24" s="21">
        <v>2</v>
      </c>
      <c r="E24" s="21">
        <v>6</v>
      </c>
      <c r="G24" s="59">
        <v>5</v>
      </c>
      <c r="H24" s="23" t="s">
        <v>57</v>
      </c>
      <c r="I24" s="59">
        <v>2</v>
      </c>
      <c r="J24" s="59">
        <v>1</v>
      </c>
      <c r="K24" s="59">
        <v>4.5</v>
      </c>
    </row>
    <row r="25" spans="1:12" ht="15" customHeight="1">
      <c r="A25" s="21">
        <v>6</v>
      </c>
      <c r="B25" s="3" t="s">
        <v>29</v>
      </c>
      <c r="C25" s="21">
        <v>2</v>
      </c>
      <c r="D25" s="21">
        <v>2</v>
      </c>
      <c r="E25" s="21">
        <v>6</v>
      </c>
      <c r="G25" s="59"/>
      <c r="H25" s="23" t="s">
        <v>58</v>
      </c>
      <c r="I25" s="59"/>
      <c r="J25" s="59"/>
      <c r="K25" s="59"/>
    </row>
    <row r="26" spans="1:12" ht="15" customHeight="1">
      <c r="A26" s="3"/>
      <c r="B26" s="8" t="s">
        <v>38</v>
      </c>
      <c r="C26" s="21">
        <f>SUM(C20:C25)</f>
        <v>12</v>
      </c>
      <c r="D26" s="21">
        <f>SUM(D20:D25)</f>
        <v>8</v>
      </c>
      <c r="E26" s="21">
        <f>SUM(E20:E25)</f>
        <v>30</v>
      </c>
      <c r="G26" s="34"/>
      <c r="H26" s="8" t="s">
        <v>38</v>
      </c>
      <c r="I26" s="21">
        <f>SUM(I19:I25)</f>
        <v>10</v>
      </c>
      <c r="J26" s="21">
        <f>SUM(J19:J25)</f>
        <v>10</v>
      </c>
      <c r="K26" s="21">
        <f>SUM(K20:K25)</f>
        <v>30</v>
      </c>
    </row>
    <row r="27" spans="1:12" ht="15" customHeight="1">
      <c r="A27" s="1"/>
      <c r="B27" s="11"/>
      <c r="C27" s="12"/>
      <c r="D27" s="12"/>
      <c r="E27" s="12"/>
      <c r="G27" s="1"/>
      <c r="H27" s="17" t="s">
        <v>68</v>
      </c>
      <c r="I27" s="12"/>
      <c r="J27" s="12"/>
      <c r="K27" s="12"/>
    </row>
    <row r="28" spans="1:12" ht="15" customHeight="1">
      <c r="A28" s="1"/>
      <c r="B28" s="7"/>
      <c r="C28" s="7"/>
      <c r="D28" s="7"/>
      <c r="E28" s="6"/>
    </row>
    <row r="29" spans="1:12" ht="15" customHeight="1">
      <c r="A29" s="57" t="s">
        <v>33</v>
      </c>
      <c r="B29" s="57"/>
      <c r="C29" s="57"/>
      <c r="D29" s="57"/>
      <c r="E29" s="57"/>
      <c r="G29" s="57" t="s">
        <v>33</v>
      </c>
      <c r="H29" s="57"/>
      <c r="I29" s="57"/>
      <c r="J29" s="57"/>
      <c r="K29" s="57"/>
    </row>
    <row r="30" spans="1:12" ht="15" customHeight="1">
      <c r="A30" s="58" t="s">
        <v>0</v>
      </c>
      <c r="B30" s="58"/>
      <c r="C30" s="58" t="s">
        <v>7</v>
      </c>
      <c r="D30" s="58"/>
      <c r="E30" s="58" t="s">
        <v>1</v>
      </c>
      <c r="G30" s="58" t="s">
        <v>0</v>
      </c>
      <c r="H30" s="58"/>
      <c r="I30" s="58" t="s">
        <v>7</v>
      </c>
      <c r="J30" s="58"/>
      <c r="K30" s="58" t="s">
        <v>1</v>
      </c>
    </row>
    <row r="31" spans="1:12" ht="15" customHeight="1">
      <c r="A31" s="58"/>
      <c r="B31" s="58"/>
      <c r="C31" s="21" t="s">
        <v>41</v>
      </c>
      <c r="D31" s="21" t="s">
        <v>42</v>
      </c>
      <c r="E31" s="58"/>
      <c r="G31" s="58"/>
      <c r="H31" s="58"/>
      <c r="I31" s="21" t="s">
        <v>41</v>
      </c>
      <c r="J31" s="21" t="s">
        <v>42</v>
      </c>
      <c r="K31" s="58"/>
    </row>
    <row r="32" spans="1:12" ht="15" customHeight="1">
      <c r="A32" s="21">
        <v>1</v>
      </c>
      <c r="B32" s="3" t="s">
        <v>8</v>
      </c>
      <c r="C32" s="21">
        <v>3</v>
      </c>
      <c r="D32" s="21">
        <v>2</v>
      </c>
      <c r="E32" s="34">
        <v>7.5</v>
      </c>
      <c r="G32" s="25">
        <v>1</v>
      </c>
      <c r="H32" s="23" t="s">
        <v>28</v>
      </c>
      <c r="I32" s="25">
        <v>3</v>
      </c>
      <c r="J32" s="25">
        <v>2</v>
      </c>
      <c r="K32" s="24">
        <v>7.5</v>
      </c>
      <c r="L32" s="14"/>
    </row>
    <row r="33" spans="1:12" ht="15" customHeight="1">
      <c r="A33" s="21">
        <v>2</v>
      </c>
      <c r="B33" s="3" t="s">
        <v>28</v>
      </c>
      <c r="C33" s="21">
        <v>3</v>
      </c>
      <c r="D33" s="21">
        <v>2</v>
      </c>
      <c r="E33" s="34">
        <v>7.5</v>
      </c>
      <c r="G33" s="21">
        <v>2</v>
      </c>
      <c r="H33" s="3" t="s">
        <v>59</v>
      </c>
      <c r="I33" s="21">
        <v>2</v>
      </c>
      <c r="J33" s="21">
        <v>2</v>
      </c>
      <c r="K33" s="34">
        <v>6</v>
      </c>
    </row>
    <row r="34" spans="1:12" ht="15" customHeight="1">
      <c r="A34" s="21">
        <v>3</v>
      </c>
      <c r="B34" s="3" t="s">
        <v>30</v>
      </c>
      <c r="C34" s="21">
        <v>2</v>
      </c>
      <c r="D34" s="21">
        <v>2</v>
      </c>
      <c r="E34" s="34">
        <v>6</v>
      </c>
      <c r="G34" s="25">
        <v>3</v>
      </c>
      <c r="H34" s="23" t="s">
        <v>44</v>
      </c>
      <c r="I34" s="25">
        <v>3</v>
      </c>
      <c r="J34" s="25">
        <v>2</v>
      </c>
      <c r="K34" s="24">
        <v>7.5</v>
      </c>
      <c r="L34" s="15"/>
    </row>
    <row r="35" spans="1:12" ht="15" customHeight="1">
      <c r="A35" s="21">
        <v>4</v>
      </c>
      <c r="B35" s="3" t="s">
        <v>9</v>
      </c>
      <c r="C35" s="21">
        <v>2</v>
      </c>
      <c r="D35" s="21">
        <v>1</v>
      </c>
      <c r="E35" s="34">
        <v>4.5</v>
      </c>
      <c r="G35" s="21">
        <v>4</v>
      </c>
      <c r="H35" s="3" t="s">
        <v>63</v>
      </c>
      <c r="I35" s="21"/>
      <c r="J35" s="21"/>
      <c r="K35" s="34">
        <v>9</v>
      </c>
    </row>
    <row r="36" spans="1:12" ht="15" customHeight="1">
      <c r="A36" s="21">
        <v>5</v>
      </c>
      <c r="B36" s="3" t="s">
        <v>10</v>
      </c>
      <c r="C36" s="21">
        <v>2</v>
      </c>
      <c r="D36" s="21">
        <v>1</v>
      </c>
      <c r="E36" s="34">
        <v>4.5</v>
      </c>
      <c r="G36" s="21"/>
      <c r="H36" s="8" t="s">
        <v>38</v>
      </c>
      <c r="I36" s="21"/>
      <c r="J36" s="21"/>
      <c r="K36" s="21">
        <f>SUM(K32:K35)</f>
        <v>30</v>
      </c>
    </row>
    <row r="37" spans="1:12" ht="15" customHeight="1">
      <c r="A37" s="3"/>
      <c r="B37" s="8" t="s">
        <v>38</v>
      </c>
      <c r="C37" s="21">
        <f>SUM(C32:C36)</f>
        <v>12</v>
      </c>
      <c r="D37" s="21">
        <f>SUM(D32:D36)</f>
        <v>8</v>
      </c>
      <c r="E37" s="21">
        <f>SUM(E32:E36)</f>
        <v>30</v>
      </c>
    </row>
    <row r="38" spans="1:12" ht="15" customHeight="1">
      <c r="A38" s="1"/>
      <c r="B38" s="11"/>
      <c r="C38" s="12"/>
      <c r="D38" s="12"/>
      <c r="E38" s="12"/>
    </row>
    <row r="39" spans="1:12" ht="15" customHeight="1">
      <c r="A39" s="60" t="s">
        <v>90</v>
      </c>
      <c r="B39" s="61"/>
      <c r="C39" s="61"/>
      <c r="D39" s="61"/>
      <c r="E39" s="61"/>
      <c r="G39" s="58" t="s">
        <v>45</v>
      </c>
      <c r="H39" s="58"/>
      <c r="I39" s="58" t="s">
        <v>7</v>
      </c>
      <c r="J39" s="58"/>
      <c r="K39" s="58" t="s">
        <v>1</v>
      </c>
    </row>
    <row r="40" spans="1:12" ht="15" customHeight="1">
      <c r="A40" s="61"/>
      <c r="B40" s="61"/>
      <c r="C40" s="61"/>
      <c r="D40" s="61"/>
      <c r="E40" s="61"/>
      <c r="G40" s="58"/>
      <c r="H40" s="58"/>
      <c r="I40" s="21" t="s">
        <v>41</v>
      </c>
      <c r="J40" s="21" t="s">
        <v>42</v>
      </c>
      <c r="K40" s="58"/>
    </row>
    <row r="41" spans="1:12" ht="15" customHeight="1">
      <c r="A41" s="61"/>
      <c r="B41" s="61"/>
      <c r="C41" s="61"/>
      <c r="D41" s="61"/>
      <c r="E41" s="61"/>
      <c r="G41" s="21">
        <v>1</v>
      </c>
      <c r="H41" s="3" t="s">
        <v>19</v>
      </c>
      <c r="I41" s="21">
        <v>2</v>
      </c>
      <c r="J41" s="21">
        <v>1</v>
      </c>
      <c r="K41" s="34">
        <v>4.5</v>
      </c>
    </row>
    <row r="42" spans="1:12" ht="15" customHeight="1">
      <c r="A42" s="61"/>
      <c r="B42" s="61"/>
      <c r="C42" s="61"/>
      <c r="D42" s="61"/>
      <c r="E42" s="61"/>
      <c r="G42" s="21">
        <v>2</v>
      </c>
      <c r="H42" s="3" t="s">
        <v>66</v>
      </c>
      <c r="I42" s="21">
        <v>2</v>
      </c>
      <c r="J42" s="21">
        <v>1</v>
      </c>
      <c r="K42" s="34">
        <v>4.5</v>
      </c>
      <c r="L42" s="14"/>
    </row>
    <row r="43" spans="1:12" ht="15" customHeight="1">
      <c r="A43" s="61"/>
      <c r="B43" s="61"/>
      <c r="C43" s="61"/>
      <c r="D43" s="61"/>
      <c r="E43" s="61"/>
      <c r="G43" s="21">
        <v>3</v>
      </c>
      <c r="H43" s="3" t="s">
        <v>24</v>
      </c>
      <c r="I43" s="21">
        <v>2</v>
      </c>
      <c r="J43" s="21">
        <v>2</v>
      </c>
      <c r="K43" s="34">
        <v>6</v>
      </c>
    </row>
    <row r="44" spans="1:12" ht="15" customHeight="1">
      <c r="A44" s="61"/>
      <c r="B44" s="61"/>
      <c r="C44" s="61"/>
      <c r="D44" s="61"/>
      <c r="E44" s="61"/>
      <c r="G44" s="21">
        <v>4</v>
      </c>
      <c r="H44" s="3" t="s">
        <v>46</v>
      </c>
      <c r="I44" s="21">
        <v>2</v>
      </c>
      <c r="J44" s="21">
        <v>1</v>
      </c>
      <c r="K44" s="34">
        <v>4.5</v>
      </c>
    </row>
    <row r="45" spans="1:12" ht="15" customHeight="1">
      <c r="A45" s="61"/>
      <c r="B45" s="61"/>
      <c r="C45" s="61"/>
      <c r="D45" s="61"/>
      <c r="E45" s="61"/>
      <c r="G45" s="21">
        <v>5</v>
      </c>
      <c r="H45" s="3" t="s">
        <v>22</v>
      </c>
      <c r="I45" s="21">
        <v>2</v>
      </c>
      <c r="J45" s="21">
        <v>0</v>
      </c>
      <c r="K45" s="21">
        <v>3</v>
      </c>
    </row>
    <row r="46" spans="1:12" ht="15" customHeight="1">
      <c r="A46" s="61"/>
      <c r="B46" s="61"/>
      <c r="C46" s="61"/>
      <c r="D46" s="61"/>
      <c r="E46" s="61"/>
      <c r="G46" s="21">
        <v>6</v>
      </c>
      <c r="H46" s="3" t="s">
        <v>62</v>
      </c>
      <c r="I46" s="21">
        <v>2</v>
      </c>
      <c r="J46" s="21">
        <v>1</v>
      </c>
      <c r="K46" s="21">
        <v>4.5</v>
      </c>
      <c r="L46" s="1"/>
    </row>
    <row r="47" spans="1:12" s="1" customFormat="1" ht="15" customHeight="1">
      <c r="A47" s="61"/>
      <c r="B47" s="61"/>
      <c r="C47" s="61"/>
      <c r="D47" s="61"/>
      <c r="E47" s="61"/>
      <c r="G47" s="21">
        <v>7</v>
      </c>
      <c r="H47" s="3" t="s">
        <v>60</v>
      </c>
      <c r="I47" s="21">
        <v>2</v>
      </c>
      <c r="J47" s="21">
        <v>1</v>
      </c>
      <c r="K47" s="21">
        <v>4.5</v>
      </c>
    </row>
    <row r="48" spans="1:12" ht="15" customHeight="1">
      <c r="A48" s="1"/>
      <c r="B48" s="1"/>
      <c r="C48" s="1"/>
      <c r="D48" s="1"/>
      <c r="E48" s="1"/>
      <c r="G48" s="12"/>
      <c r="H48" s="1"/>
      <c r="I48" s="12"/>
      <c r="J48" s="12"/>
      <c r="K48" s="12"/>
    </row>
    <row r="49" spans="1:12" ht="15" customHeight="1">
      <c r="A49" s="57" t="s">
        <v>34</v>
      </c>
      <c r="B49" s="57"/>
      <c r="C49" s="57"/>
      <c r="D49" s="57"/>
      <c r="E49" s="57"/>
      <c r="G49" s="57" t="s">
        <v>34</v>
      </c>
      <c r="H49" s="57"/>
      <c r="I49" s="57"/>
      <c r="J49" s="57"/>
      <c r="K49" s="57"/>
    </row>
    <row r="50" spans="1:12" ht="15" customHeight="1">
      <c r="A50" s="64" t="s">
        <v>0</v>
      </c>
      <c r="B50" s="65"/>
      <c r="C50" s="68" t="s">
        <v>7</v>
      </c>
      <c r="D50" s="69"/>
      <c r="E50" s="62" t="s">
        <v>1</v>
      </c>
      <c r="G50" s="64" t="s">
        <v>0</v>
      </c>
      <c r="H50" s="65"/>
      <c r="I50" s="68" t="s">
        <v>7</v>
      </c>
      <c r="J50" s="69"/>
      <c r="K50" s="62" t="s">
        <v>1</v>
      </c>
    </row>
    <row r="51" spans="1:12" ht="15" customHeight="1">
      <c r="A51" s="66"/>
      <c r="B51" s="67"/>
      <c r="C51" s="21" t="s">
        <v>41</v>
      </c>
      <c r="D51" s="21" t="s">
        <v>42</v>
      </c>
      <c r="E51" s="63"/>
      <c r="G51" s="66"/>
      <c r="H51" s="67"/>
      <c r="I51" s="21" t="s">
        <v>41</v>
      </c>
      <c r="J51" s="21" t="s">
        <v>42</v>
      </c>
      <c r="K51" s="63"/>
    </row>
    <row r="52" spans="1:12" ht="15" customHeight="1">
      <c r="A52" s="21">
        <v>1</v>
      </c>
      <c r="B52" s="3" t="s">
        <v>11</v>
      </c>
      <c r="C52" s="21">
        <v>2</v>
      </c>
      <c r="D52" s="21">
        <v>2</v>
      </c>
      <c r="E52" s="34">
        <v>6</v>
      </c>
      <c r="G52" s="21">
        <v>1</v>
      </c>
      <c r="H52" s="3" t="s">
        <v>3</v>
      </c>
      <c r="I52" s="21">
        <v>1</v>
      </c>
      <c r="J52" s="21">
        <v>0</v>
      </c>
      <c r="K52" s="21">
        <v>1.5</v>
      </c>
      <c r="L52" s="13"/>
    </row>
    <row r="53" spans="1:12" ht="15" customHeight="1">
      <c r="A53" s="21">
        <v>2</v>
      </c>
      <c r="B53" s="3" t="s">
        <v>12</v>
      </c>
      <c r="C53" s="21">
        <v>2</v>
      </c>
      <c r="D53" s="21">
        <v>2</v>
      </c>
      <c r="E53" s="34">
        <v>6</v>
      </c>
      <c r="G53" s="21">
        <v>2</v>
      </c>
      <c r="H53" s="3" t="s">
        <v>64</v>
      </c>
      <c r="I53" s="21"/>
      <c r="J53" s="21"/>
      <c r="K53" s="34">
        <v>28.5</v>
      </c>
    </row>
    <row r="54" spans="1:12" ht="15" customHeight="1">
      <c r="A54" s="21">
        <v>3</v>
      </c>
      <c r="B54" s="3" t="s">
        <v>35</v>
      </c>
      <c r="C54" s="21"/>
      <c r="D54" s="21"/>
      <c r="E54" s="34"/>
      <c r="G54" s="3"/>
      <c r="H54" s="8" t="s">
        <v>38</v>
      </c>
      <c r="I54" s="8"/>
      <c r="J54" s="8"/>
      <c r="K54" s="34">
        <f>SUM(K52:K53)</f>
        <v>30</v>
      </c>
    </row>
    <row r="55" spans="1:12" ht="15" customHeight="1">
      <c r="A55" s="3"/>
      <c r="B55" s="8" t="s">
        <v>38</v>
      </c>
      <c r="C55" s="8"/>
      <c r="D55" s="8"/>
      <c r="E55" s="34">
        <v>30</v>
      </c>
    </row>
    <row r="56" spans="1:12" ht="15" customHeight="1">
      <c r="A56" s="1"/>
      <c r="B56" s="1"/>
      <c r="C56" s="1"/>
      <c r="D56" s="1"/>
      <c r="E56" s="1"/>
    </row>
    <row r="57" spans="1:12" ht="15" customHeight="1">
      <c r="A57" s="58" t="s">
        <v>15</v>
      </c>
      <c r="B57" s="58"/>
      <c r="C57" s="58" t="s">
        <v>7</v>
      </c>
      <c r="D57" s="58"/>
      <c r="E57" s="58" t="s">
        <v>1</v>
      </c>
      <c r="G57" s="58" t="s">
        <v>15</v>
      </c>
      <c r="H57" s="58"/>
      <c r="I57" s="58" t="s">
        <v>7</v>
      </c>
      <c r="J57" s="58"/>
      <c r="K57" s="58" t="s">
        <v>1</v>
      </c>
    </row>
    <row r="58" spans="1:12" ht="15" customHeight="1">
      <c r="A58" s="58"/>
      <c r="B58" s="58"/>
      <c r="C58" s="21" t="s">
        <v>41</v>
      </c>
      <c r="D58" s="21" t="s">
        <v>42</v>
      </c>
      <c r="E58" s="58"/>
      <c r="G58" s="58"/>
      <c r="H58" s="58"/>
      <c r="I58" s="21" t="s">
        <v>41</v>
      </c>
      <c r="J58" s="21" t="s">
        <v>42</v>
      </c>
      <c r="K58" s="58"/>
    </row>
    <row r="59" spans="1:12" ht="15" customHeight="1">
      <c r="A59" s="21">
        <v>1</v>
      </c>
      <c r="B59" s="3" t="s">
        <v>16</v>
      </c>
      <c r="C59" s="21">
        <v>2</v>
      </c>
      <c r="D59" s="21">
        <v>1</v>
      </c>
      <c r="E59" s="34">
        <v>4.5</v>
      </c>
      <c r="G59" s="21">
        <v>1</v>
      </c>
      <c r="H59" s="3" t="s">
        <v>57</v>
      </c>
      <c r="I59" s="21">
        <v>2</v>
      </c>
      <c r="J59" s="21">
        <v>1</v>
      </c>
      <c r="K59" s="21">
        <v>4.5</v>
      </c>
    </row>
    <row r="60" spans="1:12" ht="15" customHeight="1">
      <c r="A60" s="21">
        <v>2</v>
      </c>
      <c r="B60" s="3" t="s">
        <v>17</v>
      </c>
      <c r="C60" s="21">
        <v>2</v>
      </c>
      <c r="D60" s="21">
        <v>1</v>
      </c>
      <c r="E60" s="34">
        <v>4.5</v>
      </c>
      <c r="G60" s="21">
        <v>2</v>
      </c>
      <c r="H60" s="3" t="s">
        <v>58</v>
      </c>
      <c r="I60" s="21">
        <v>2</v>
      </c>
      <c r="J60" s="21">
        <v>1</v>
      </c>
      <c r="K60" s="21">
        <v>4.5</v>
      </c>
    </row>
    <row r="61" spans="1:12" ht="15" customHeight="1">
      <c r="A61" s="21">
        <v>3</v>
      </c>
      <c r="B61" s="3" t="s">
        <v>18</v>
      </c>
      <c r="C61" s="21">
        <v>2</v>
      </c>
      <c r="D61" s="21">
        <v>1</v>
      </c>
      <c r="E61" s="34">
        <v>4.5</v>
      </c>
      <c r="G61" s="21">
        <v>3</v>
      </c>
      <c r="H61" s="3" t="s">
        <v>18</v>
      </c>
      <c r="I61" s="21">
        <v>2</v>
      </c>
      <c r="J61" s="21">
        <v>1</v>
      </c>
      <c r="K61" s="21">
        <v>4.5</v>
      </c>
    </row>
    <row r="62" spans="1:12" s="1" customFormat="1" ht="15" customHeight="1">
      <c r="A62" s="21">
        <v>4</v>
      </c>
      <c r="B62" s="3" t="s">
        <v>19</v>
      </c>
      <c r="C62" s="21">
        <v>2</v>
      </c>
      <c r="D62" s="21">
        <v>1</v>
      </c>
      <c r="E62" s="34">
        <v>4.5</v>
      </c>
      <c r="G62" s="21">
        <v>4</v>
      </c>
      <c r="H62" s="3" t="s">
        <v>11</v>
      </c>
      <c r="I62" s="21">
        <v>2</v>
      </c>
      <c r="J62" s="21">
        <v>2</v>
      </c>
      <c r="K62" s="21">
        <v>6</v>
      </c>
    </row>
    <row r="63" spans="1:12" ht="15" customHeight="1">
      <c r="A63" s="21">
        <v>5</v>
      </c>
      <c r="B63" s="3" t="s">
        <v>20</v>
      </c>
      <c r="C63" s="3"/>
      <c r="D63" s="3"/>
      <c r="E63" s="3"/>
      <c r="G63" s="21">
        <v>5</v>
      </c>
      <c r="H63" s="3" t="s">
        <v>48</v>
      </c>
      <c r="I63" s="21">
        <v>2</v>
      </c>
      <c r="J63" s="21">
        <v>2</v>
      </c>
      <c r="K63" s="21">
        <v>6</v>
      </c>
    </row>
    <row r="64" spans="1:12" ht="15" customHeight="1">
      <c r="A64" s="1"/>
      <c r="B64" s="7"/>
      <c r="C64" s="7"/>
      <c r="D64" s="7"/>
      <c r="E64" s="6"/>
      <c r="G64" s="21">
        <v>6</v>
      </c>
      <c r="H64" s="3" t="s">
        <v>49</v>
      </c>
      <c r="I64" s="21">
        <v>2</v>
      </c>
      <c r="J64" s="21">
        <v>1</v>
      </c>
      <c r="K64" s="21">
        <v>4.5</v>
      </c>
    </row>
    <row r="65" spans="1:11" ht="15" customHeight="1">
      <c r="G65" s="21">
        <v>7</v>
      </c>
      <c r="H65" s="3" t="s">
        <v>61</v>
      </c>
      <c r="I65" s="21">
        <v>2</v>
      </c>
      <c r="J65" s="21">
        <v>2</v>
      </c>
      <c r="K65" s="21">
        <v>6</v>
      </c>
    </row>
    <row r="66" spans="1:11" ht="15" customHeight="1">
      <c r="G66" s="21">
        <v>8</v>
      </c>
      <c r="H66" s="3" t="s">
        <v>50</v>
      </c>
      <c r="I66" s="21">
        <v>2</v>
      </c>
      <c r="J66" s="21">
        <v>1</v>
      </c>
      <c r="K66" s="21">
        <v>4.5</v>
      </c>
    </row>
    <row r="67" spans="1:11" ht="15" customHeight="1">
      <c r="G67" s="21">
        <v>9</v>
      </c>
      <c r="H67" s="3" t="s">
        <v>51</v>
      </c>
      <c r="I67" s="21">
        <v>2</v>
      </c>
      <c r="J67" s="21">
        <v>2</v>
      </c>
      <c r="K67" s="21">
        <v>6</v>
      </c>
    </row>
    <row r="68" spans="1:11" ht="15" customHeight="1">
      <c r="G68" s="21">
        <v>10</v>
      </c>
      <c r="H68" s="3" t="s">
        <v>70</v>
      </c>
      <c r="I68" s="21">
        <v>1</v>
      </c>
      <c r="J68" s="21">
        <v>2</v>
      </c>
      <c r="K68" s="21">
        <v>4.5</v>
      </c>
    </row>
    <row r="69" spans="1:11" ht="15" customHeight="1">
      <c r="G69" s="21">
        <v>11</v>
      </c>
      <c r="H69" s="3" t="s">
        <v>20</v>
      </c>
      <c r="I69" s="21"/>
      <c r="J69" s="21"/>
      <c r="K69" s="21"/>
    </row>
    <row r="70" spans="1:11" ht="15" customHeight="1">
      <c r="G70" s="12"/>
      <c r="H70" s="17" t="s">
        <v>67</v>
      </c>
      <c r="I70" s="12"/>
      <c r="J70" s="12"/>
      <c r="K70" s="12"/>
    </row>
    <row r="71" spans="1:11" ht="15" customHeight="1">
      <c r="H71" s="17"/>
    </row>
    <row r="72" spans="1:11" ht="15" customHeight="1">
      <c r="A72" s="70" t="s">
        <v>36</v>
      </c>
      <c r="B72" s="71"/>
      <c r="C72" s="71"/>
      <c r="D72" s="71"/>
      <c r="E72" s="72"/>
      <c r="G72" s="70" t="s">
        <v>36</v>
      </c>
      <c r="H72" s="71"/>
      <c r="I72" s="71"/>
      <c r="J72" s="71"/>
      <c r="K72" s="72"/>
    </row>
    <row r="73" spans="1:11" ht="15" customHeight="1">
      <c r="A73" s="64" t="s">
        <v>0</v>
      </c>
      <c r="B73" s="65"/>
      <c r="C73" s="68" t="s">
        <v>7</v>
      </c>
      <c r="D73" s="69"/>
      <c r="E73" s="21" t="s">
        <v>1</v>
      </c>
      <c r="G73" s="64" t="s">
        <v>0</v>
      </c>
      <c r="H73" s="65"/>
      <c r="I73" s="68" t="s">
        <v>7</v>
      </c>
      <c r="J73" s="69"/>
      <c r="K73" s="62" t="s">
        <v>1</v>
      </c>
    </row>
    <row r="74" spans="1:11" ht="15" customHeight="1">
      <c r="A74" s="66"/>
      <c r="B74" s="67"/>
      <c r="C74" s="21" t="s">
        <v>41</v>
      </c>
      <c r="D74" s="21" t="s">
        <v>42</v>
      </c>
      <c r="E74" s="21"/>
      <c r="G74" s="66"/>
      <c r="H74" s="67"/>
      <c r="I74" s="21" t="s">
        <v>41</v>
      </c>
      <c r="J74" s="21" t="s">
        <v>42</v>
      </c>
      <c r="K74" s="63"/>
    </row>
    <row r="75" spans="1:11" ht="15" customHeight="1">
      <c r="A75" s="21">
        <v>1</v>
      </c>
      <c r="B75" s="3" t="s">
        <v>13</v>
      </c>
      <c r="C75" s="21">
        <v>2</v>
      </c>
      <c r="D75" s="21">
        <v>2</v>
      </c>
      <c r="E75" s="34">
        <v>6</v>
      </c>
      <c r="G75" s="21">
        <v>1</v>
      </c>
      <c r="H75" s="3" t="s">
        <v>65</v>
      </c>
      <c r="I75" s="21"/>
      <c r="J75" s="21"/>
      <c r="K75" s="34">
        <v>12</v>
      </c>
    </row>
    <row r="76" spans="1:11" ht="15" customHeight="1">
      <c r="A76" s="21">
        <v>2</v>
      </c>
      <c r="B76" s="3" t="s">
        <v>37</v>
      </c>
      <c r="C76" s="21"/>
      <c r="D76" s="21"/>
      <c r="E76" s="34"/>
      <c r="G76" s="21">
        <v>2</v>
      </c>
      <c r="H76" s="3" t="s">
        <v>14</v>
      </c>
      <c r="I76" s="21">
        <v>0</v>
      </c>
      <c r="J76" s="21">
        <v>12</v>
      </c>
      <c r="K76" s="34">
        <v>18</v>
      </c>
    </row>
    <row r="77" spans="1:11" ht="15" customHeight="1">
      <c r="A77" s="21">
        <v>3</v>
      </c>
      <c r="B77" s="3" t="s">
        <v>14</v>
      </c>
      <c r="C77" s="21">
        <v>0</v>
      </c>
      <c r="D77" s="21">
        <v>12</v>
      </c>
      <c r="E77" s="34">
        <v>18</v>
      </c>
      <c r="G77" s="21"/>
      <c r="H77" s="5" t="s">
        <v>38</v>
      </c>
      <c r="I77" s="5"/>
      <c r="J77" s="5"/>
      <c r="K77" s="34">
        <f>SUM(K75:K76)</f>
        <v>30</v>
      </c>
    </row>
    <row r="78" spans="1:11" ht="15" customHeight="1">
      <c r="A78" s="3"/>
      <c r="B78" s="5" t="s">
        <v>38</v>
      </c>
      <c r="C78" s="5"/>
      <c r="D78" s="5"/>
      <c r="E78" s="34">
        <v>30</v>
      </c>
    </row>
    <row r="79" spans="1:11" ht="15" customHeight="1">
      <c r="A79" s="1"/>
      <c r="B79" s="7"/>
      <c r="C79" s="7"/>
      <c r="D79" s="7"/>
      <c r="E79" s="6"/>
    </row>
    <row r="80" spans="1:11" ht="15" customHeight="1">
      <c r="A80" s="64" t="s">
        <v>21</v>
      </c>
      <c r="B80" s="65"/>
      <c r="C80" s="68" t="s">
        <v>7</v>
      </c>
      <c r="D80" s="69"/>
      <c r="E80" s="21" t="s">
        <v>1</v>
      </c>
      <c r="G80" s="64" t="s">
        <v>21</v>
      </c>
      <c r="H80" s="65"/>
      <c r="I80" s="68" t="s">
        <v>7</v>
      </c>
      <c r="J80" s="69"/>
      <c r="K80" s="62" t="s">
        <v>1</v>
      </c>
    </row>
    <row r="81" spans="1:11" ht="15" customHeight="1">
      <c r="A81" s="66"/>
      <c r="B81" s="67"/>
      <c r="C81" s="21" t="s">
        <v>41</v>
      </c>
      <c r="D81" s="21" t="s">
        <v>42</v>
      </c>
      <c r="E81" s="21"/>
      <c r="G81" s="66"/>
      <c r="H81" s="67"/>
      <c r="I81" s="21" t="s">
        <v>41</v>
      </c>
      <c r="J81" s="21" t="s">
        <v>42</v>
      </c>
      <c r="K81" s="63"/>
    </row>
    <row r="82" spans="1:11" ht="15" customHeight="1">
      <c r="A82" s="21">
        <v>1</v>
      </c>
      <c r="B82" s="3" t="s">
        <v>22</v>
      </c>
      <c r="C82" s="21">
        <v>2</v>
      </c>
      <c r="D82" s="21">
        <v>1</v>
      </c>
      <c r="E82" s="34">
        <v>4.5</v>
      </c>
      <c r="G82" s="21">
        <v>1</v>
      </c>
      <c r="H82" s="3" t="s">
        <v>54</v>
      </c>
      <c r="I82" s="21">
        <v>2</v>
      </c>
      <c r="J82" s="21">
        <v>1</v>
      </c>
      <c r="K82" s="34">
        <v>4.5</v>
      </c>
    </row>
    <row r="83" spans="1:11" ht="15" customHeight="1">
      <c r="A83" s="21">
        <v>2</v>
      </c>
      <c r="B83" s="3" t="s">
        <v>66</v>
      </c>
      <c r="C83" s="21">
        <v>2</v>
      </c>
      <c r="D83" s="21">
        <v>1</v>
      </c>
      <c r="E83" s="34">
        <v>4.5</v>
      </c>
      <c r="G83" s="21">
        <v>2</v>
      </c>
      <c r="H83" s="3" t="s">
        <v>55</v>
      </c>
      <c r="I83" s="21">
        <v>2</v>
      </c>
      <c r="J83" s="21">
        <v>0</v>
      </c>
      <c r="K83" s="34">
        <v>3</v>
      </c>
    </row>
    <row r="84" spans="1:11" ht="15" customHeight="1">
      <c r="A84" s="21">
        <v>3</v>
      </c>
      <c r="B84" s="3" t="s">
        <v>23</v>
      </c>
      <c r="C84" s="21">
        <v>2</v>
      </c>
      <c r="D84" s="21">
        <v>1</v>
      </c>
      <c r="E84" s="34">
        <v>4.5</v>
      </c>
      <c r="G84" s="21">
        <v>3</v>
      </c>
      <c r="H84" s="3" t="s">
        <v>52</v>
      </c>
      <c r="I84" s="21">
        <v>2</v>
      </c>
      <c r="J84" s="21">
        <v>1</v>
      </c>
      <c r="K84" s="21">
        <v>4.5</v>
      </c>
    </row>
    <row r="85" spans="1:11" ht="15" customHeight="1">
      <c r="A85" s="21">
        <v>4</v>
      </c>
      <c r="B85" s="3" t="s">
        <v>24</v>
      </c>
      <c r="C85" s="21">
        <v>2</v>
      </c>
      <c r="D85" s="21">
        <v>2</v>
      </c>
      <c r="E85" s="34">
        <v>6</v>
      </c>
      <c r="G85" s="21">
        <v>4</v>
      </c>
      <c r="H85" s="3" t="s">
        <v>47</v>
      </c>
      <c r="I85" s="21">
        <v>2</v>
      </c>
      <c r="J85" s="21">
        <v>1</v>
      </c>
      <c r="K85" s="34">
        <v>4.5</v>
      </c>
    </row>
    <row r="86" spans="1:11" ht="15" customHeight="1">
      <c r="A86" s="21">
        <v>5</v>
      </c>
      <c r="B86" s="3" t="s">
        <v>25</v>
      </c>
      <c r="C86" s="21">
        <v>2</v>
      </c>
      <c r="D86" s="21">
        <v>2</v>
      </c>
      <c r="E86" s="34">
        <v>6</v>
      </c>
      <c r="G86" s="21">
        <v>5</v>
      </c>
      <c r="H86" s="3" t="s">
        <v>23</v>
      </c>
      <c r="I86" s="21">
        <v>2</v>
      </c>
      <c r="J86" s="21">
        <v>0</v>
      </c>
      <c r="K86" s="21">
        <v>3</v>
      </c>
    </row>
    <row r="87" spans="1:11" ht="15" customHeight="1">
      <c r="A87" s="21">
        <v>6</v>
      </c>
      <c r="B87" s="3" t="s">
        <v>26</v>
      </c>
      <c r="C87" s="21">
        <v>2</v>
      </c>
      <c r="D87" s="21">
        <v>2</v>
      </c>
      <c r="E87" s="34">
        <v>6</v>
      </c>
      <c r="G87" s="21">
        <v>6</v>
      </c>
      <c r="H87" s="3" t="s">
        <v>53</v>
      </c>
      <c r="I87" s="21">
        <v>0</v>
      </c>
      <c r="J87" s="21">
        <v>3</v>
      </c>
      <c r="K87" s="34">
        <v>4.5</v>
      </c>
    </row>
    <row r="88" spans="1:11" ht="15" customHeight="1">
      <c r="A88" s="21">
        <v>7</v>
      </c>
      <c r="B88" s="3" t="s">
        <v>27</v>
      </c>
      <c r="C88" s="21">
        <v>2</v>
      </c>
      <c r="D88" s="21">
        <v>2</v>
      </c>
      <c r="E88" s="34">
        <v>6</v>
      </c>
      <c r="G88" s="21">
        <v>7</v>
      </c>
      <c r="H88" s="3" t="s">
        <v>25</v>
      </c>
      <c r="I88" s="21">
        <v>2</v>
      </c>
      <c r="J88" s="21">
        <v>2</v>
      </c>
      <c r="K88" s="34">
        <v>6</v>
      </c>
    </row>
    <row r="89" spans="1:11" ht="15" customHeight="1">
      <c r="A89" s="21">
        <v>8</v>
      </c>
      <c r="B89" s="3" t="s">
        <v>20</v>
      </c>
      <c r="C89" s="3"/>
      <c r="D89" s="3"/>
      <c r="E89" s="3"/>
      <c r="G89" s="21">
        <v>8</v>
      </c>
      <c r="H89" s="3" t="s">
        <v>20</v>
      </c>
      <c r="I89" s="21"/>
      <c r="J89" s="21"/>
      <c r="K89" s="21"/>
    </row>
    <row r="90" spans="1:11" ht="15" customHeight="1">
      <c r="G90" s="6"/>
      <c r="H90" s="1"/>
      <c r="I90" s="12"/>
      <c r="J90" s="12"/>
      <c r="K90" s="12"/>
    </row>
    <row r="91" spans="1:11" ht="15" customHeight="1">
      <c r="G91" s="1"/>
      <c r="H91" s="1"/>
      <c r="I91" s="12"/>
      <c r="J91" s="12"/>
      <c r="K91" s="6"/>
    </row>
    <row r="92" spans="1:11" ht="15" customHeight="1">
      <c r="G92" s="1"/>
      <c r="H92" s="1"/>
      <c r="I92" s="12"/>
      <c r="J92" s="12"/>
      <c r="K92" s="6"/>
    </row>
    <row r="93" spans="1:11" ht="15" customHeight="1"/>
    <row r="94" spans="1:11" ht="15" customHeight="1"/>
    <row r="95" spans="1:11" ht="15" customHeight="1"/>
    <row r="96" spans="1:1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</sheetData>
  <mergeCells count="50">
    <mergeCell ref="A80:B81"/>
    <mergeCell ref="C80:D80"/>
    <mergeCell ref="G80:H81"/>
    <mergeCell ref="I80:J80"/>
    <mergeCell ref="K80:K81"/>
    <mergeCell ref="A72:E72"/>
    <mergeCell ref="G72:K72"/>
    <mergeCell ref="A73:B74"/>
    <mergeCell ref="C73:D73"/>
    <mergeCell ref="G73:H74"/>
    <mergeCell ref="I73:J73"/>
    <mergeCell ref="K73:K74"/>
    <mergeCell ref="K50:K51"/>
    <mergeCell ref="A57:B58"/>
    <mergeCell ref="C57:D57"/>
    <mergeCell ref="E57:E58"/>
    <mergeCell ref="G57:H58"/>
    <mergeCell ref="I57:J57"/>
    <mergeCell ref="K57:K58"/>
    <mergeCell ref="A50:B51"/>
    <mergeCell ref="C50:D50"/>
    <mergeCell ref="E50:E51"/>
    <mergeCell ref="G50:H51"/>
    <mergeCell ref="I50:J50"/>
    <mergeCell ref="G39:H40"/>
    <mergeCell ref="I39:J39"/>
    <mergeCell ref="K39:K40"/>
    <mergeCell ref="A49:E49"/>
    <mergeCell ref="G49:K49"/>
    <mergeCell ref="A39:E47"/>
    <mergeCell ref="A30:B31"/>
    <mergeCell ref="C30:D30"/>
    <mergeCell ref="E30:E31"/>
    <mergeCell ref="G30:H31"/>
    <mergeCell ref="I30:J30"/>
    <mergeCell ref="K30:K31"/>
    <mergeCell ref="G24:G25"/>
    <mergeCell ref="I24:I25"/>
    <mergeCell ref="J24:J25"/>
    <mergeCell ref="K24:K25"/>
    <mergeCell ref="A29:E29"/>
    <mergeCell ref="G29:K29"/>
    <mergeCell ref="A17:E17"/>
    <mergeCell ref="G17:K17"/>
    <mergeCell ref="A18:B19"/>
    <mergeCell ref="C18:D18"/>
    <mergeCell ref="E18:E19"/>
    <mergeCell ref="G18:H19"/>
    <mergeCell ref="I18:J18"/>
    <mergeCell ref="K18:K19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36"/>
  <sheetViews>
    <sheetView topLeftCell="A85" zoomScaleNormal="100" workbookViewId="0">
      <selection activeCell="D14" sqref="D14"/>
    </sheetView>
  </sheetViews>
  <sheetFormatPr defaultColWidth="9.140625" defaultRowHeight="14.25"/>
  <cols>
    <col min="1" max="1" width="9.28515625" style="2" customWidth="1"/>
    <col min="2" max="2" width="51.140625" style="2" customWidth="1"/>
    <col min="3" max="5" width="9.28515625" style="2" customWidth="1"/>
    <col min="6" max="6" width="9.140625" style="2"/>
    <col min="7" max="7" width="9.28515625" style="2" customWidth="1"/>
    <col min="8" max="8" width="59" style="2" customWidth="1"/>
    <col min="9" max="11" width="9.28515625" style="2" customWidth="1"/>
    <col min="12" max="16384" width="9.140625" style="2"/>
  </cols>
  <sheetData>
    <row r="1" spans="1:8" ht="18">
      <c r="A1" s="10" t="s">
        <v>31</v>
      </c>
      <c r="G1" s="10"/>
    </row>
    <row r="2" spans="1:8" ht="15" customHeight="1"/>
    <row r="3" spans="1:8" s="46" customFormat="1" ht="15" customHeight="1"/>
    <row r="4" spans="1:8" s="46" customFormat="1" ht="15" customHeight="1">
      <c r="B4" s="47" t="s">
        <v>89</v>
      </c>
    </row>
    <row r="5" spans="1:8" s="46" customFormat="1" ht="15" customHeight="1"/>
    <row r="6" spans="1:8" s="46" customFormat="1" ht="15" customHeight="1">
      <c r="B6" s="46" t="s">
        <v>91</v>
      </c>
    </row>
    <row r="7" spans="1:8" s="46" customFormat="1" ht="15" customHeight="1">
      <c r="B7" s="48" t="s">
        <v>92</v>
      </c>
    </row>
    <row r="8" spans="1:8" s="46" customFormat="1" ht="15" customHeight="1"/>
    <row r="9" spans="1:8" s="46" customFormat="1" ht="15" customHeight="1">
      <c r="B9" s="52" t="s">
        <v>93</v>
      </c>
    </row>
    <row r="10" spans="1:8" s="46" customFormat="1" ht="15" customHeight="1">
      <c r="C10" s="50">
        <v>1</v>
      </c>
      <c r="D10" s="51" t="s">
        <v>94</v>
      </c>
      <c r="H10" s="54"/>
    </row>
    <row r="11" spans="1:8" s="46" customFormat="1" ht="15" customHeight="1">
      <c r="C11" s="50">
        <f>C10+1</f>
        <v>2</v>
      </c>
      <c r="D11" s="51" t="s">
        <v>95</v>
      </c>
      <c r="H11" s="54"/>
    </row>
    <row r="12" spans="1:8" s="46" customFormat="1" ht="15" customHeight="1">
      <c r="C12" s="50">
        <f t="shared" ref="C12:C16" si="0">C11+1</f>
        <v>3</v>
      </c>
      <c r="D12" s="51" t="s">
        <v>96</v>
      </c>
    </row>
    <row r="13" spans="1:8" s="46" customFormat="1" ht="15" customHeight="1">
      <c r="C13" s="50">
        <f t="shared" si="0"/>
        <v>4</v>
      </c>
      <c r="D13" s="51" t="s">
        <v>97</v>
      </c>
    </row>
    <row r="14" spans="1:8" s="46" customFormat="1" ht="15" customHeight="1">
      <c r="C14" s="50">
        <f t="shared" si="0"/>
        <v>5</v>
      </c>
      <c r="D14" s="51" t="s">
        <v>98</v>
      </c>
    </row>
    <row r="15" spans="1:8" s="46" customFormat="1" ht="15" customHeight="1">
      <c r="C15" s="50">
        <f t="shared" si="0"/>
        <v>6</v>
      </c>
      <c r="D15" s="51" t="s">
        <v>99</v>
      </c>
    </row>
    <row r="16" spans="1:8" s="46" customFormat="1" ht="15" customHeight="1">
      <c r="C16" s="50">
        <f t="shared" si="0"/>
        <v>7</v>
      </c>
      <c r="D16" s="51" t="s">
        <v>100</v>
      </c>
    </row>
    <row r="17" spans="1:12" s="46" customFormat="1" ht="15" customHeight="1">
      <c r="C17" s="50"/>
      <c r="D17" s="51"/>
      <c r="H17" s="54" t="s">
        <v>101</v>
      </c>
    </row>
    <row r="18" spans="1:12" s="46" customFormat="1" ht="15" customHeight="1">
      <c r="C18" s="50"/>
      <c r="D18" s="51"/>
      <c r="H18" s="54" t="s">
        <v>102</v>
      </c>
    </row>
    <row r="19" spans="1:12" s="46" customFormat="1" ht="15" customHeight="1">
      <c r="C19" s="50"/>
      <c r="D19" s="51"/>
      <c r="H19" s="54" t="s">
        <v>87</v>
      </c>
    </row>
    <row r="20" spans="1:12" s="46" customFormat="1" ht="15" customHeight="1">
      <c r="C20" s="50"/>
      <c r="D20" s="51"/>
      <c r="H20" s="53"/>
    </row>
    <row r="21" spans="1:12" ht="15" customHeight="1"/>
    <row r="22" spans="1:12" ht="15" customHeight="1">
      <c r="A22" s="1"/>
      <c r="B22" s="11"/>
      <c r="C22" s="12"/>
      <c r="D22" s="12"/>
      <c r="E22" s="12"/>
      <c r="G22" s="1"/>
      <c r="H22" s="17"/>
      <c r="I22" s="12"/>
      <c r="J22" s="12"/>
      <c r="K22" s="12"/>
    </row>
    <row r="23" spans="1:12" ht="15" customHeight="1">
      <c r="A23" s="9" t="s">
        <v>39</v>
      </c>
      <c r="G23" s="9" t="s">
        <v>40</v>
      </c>
    </row>
    <row r="24" spans="1:12" ht="15" customHeight="1"/>
    <row r="25" spans="1:12" ht="15" customHeight="1">
      <c r="A25" s="57" t="s">
        <v>32</v>
      </c>
      <c r="B25" s="57"/>
      <c r="C25" s="57"/>
      <c r="D25" s="57"/>
      <c r="E25" s="57"/>
      <c r="G25" s="57" t="s">
        <v>32</v>
      </c>
      <c r="H25" s="57"/>
      <c r="I25" s="57"/>
      <c r="J25" s="57"/>
      <c r="K25" s="57"/>
    </row>
    <row r="26" spans="1:12" ht="15" customHeight="1">
      <c r="A26" s="58" t="s">
        <v>0</v>
      </c>
      <c r="B26" s="58"/>
      <c r="C26" s="58" t="s">
        <v>7</v>
      </c>
      <c r="D26" s="58"/>
      <c r="E26" s="58" t="s">
        <v>1</v>
      </c>
      <c r="G26" s="58" t="s">
        <v>0</v>
      </c>
      <c r="H26" s="58"/>
      <c r="I26" s="58" t="s">
        <v>7</v>
      </c>
      <c r="J26" s="58"/>
      <c r="K26" s="58" t="s">
        <v>1</v>
      </c>
    </row>
    <row r="27" spans="1:12" ht="15" customHeight="1">
      <c r="A27" s="58"/>
      <c r="B27" s="58"/>
      <c r="C27" s="43" t="s">
        <v>41</v>
      </c>
      <c r="D27" s="43" t="s">
        <v>42</v>
      </c>
      <c r="E27" s="58"/>
      <c r="G27" s="58"/>
      <c r="H27" s="58"/>
      <c r="I27" s="43" t="s">
        <v>41</v>
      </c>
      <c r="J27" s="43" t="s">
        <v>42</v>
      </c>
      <c r="K27" s="58"/>
    </row>
    <row r="28" spans="1:12" ht="15" customHeight="1">
      <c r="A28" s="43">
        <v>1</v>
      </c>
      <c r="B28" s="3" t="s">
        <v>2</v>
      </c>
      <c r="C28" s="43">
        <v>3</v>
      </c>
      <c r="D28" s="43">
        <v>2</v>
      </c>
      <c r="E28" s="43">
        <v>7.5</v>
      </c>
      <c r="G28" s="43">
        <v>1</v>
      </c>
      <c r="H28" s="3" t="s">
        <v>2</v>
      </c>
      <c r="I28" s="43">
        <v>2</v>
      </c>
      <c r="J28" s="43">
        <v>2</v>
      </c>
      <c r="K28" s="43">
        <v>6</v>
      </c>
    </row>
    <row r="29" spans="1:12" ht="15" customHeight="1">
      <c r="A29" s="43">
        <v>2</v>
      </c>
      <c r="B29" s="3" t="s">
        <v>3</v>
      </c>
      <c r="C29" s="43">
        <v>1</v>
      </c>
      <c r="D29" s="43">
        <v>0</v>
      </c>
      <c r="E29" s="43">
        <v>1.5</v>
      </c>
      <c r="G29" s="44">
        <v>2</v>
      </c>
      <c r="H29" s="23" t="s">
        <v>69</v>
      </c>
      <c r="I29" s="44">
        <v>2</v>
      </c>
      <c r="J29" s="44">
        <v>2</v>
      </c>
      <c r="K29" s="24">
        <v>6</v>
      </c>
    </row>
    <row r="30" spans="1:12" ht="15" customHeight="1">
      <c r="A30" s="43">
        <v>3</v>
      </c>
      <c r="B30" s="3" t="s">
        <v>4</v>
      </c>
      <c r="C30" s="43">
        <v>2</v>
      </c>
      <c r="D30" s="43">
        <v>1</v>
      </c>
      <c r="E30" s="43">
        <v>4.5</v>
      </c>
      <c r="G30" s="43">
        <v>3</v>
      </c>
      <c r="H30" s="3" t="s">
        <v>56</v>
      </c>
      <c r="I30" s="43">
        <v>2</v>
      </c>
      <c r="J30" s="43">
        <v>2</v>
      </c>
      <c r="K30" s="43">
        <v>6</v>
      </c>
    </row>
    <row r="31" spans="1:12" ht="15" customHeight="1">
      <c r="A31" s="43">
        <v>4</v>
      </c>
      <c r="B31" s="3" t="s">
        <v>5</v>
      </c>
      <c r="C31" s="43">
        <v>2</v>
      </c>
      <c r="D31" s="43">
        <v>1</v>
      </c>
      <c r="E31" s="43">
        <v>4.5</v>
      </c>
      <c r="G31" s="44">
        <v>4</v>
      </c>
      <c r="H31" s="23" t="s">
        <v>43</v>
      </c>
      <c r="I31" s="44">
        <v>2</v>
      </c>
      <c r="J31" s="44">
        <v>3</v>
      </c>
      <c r="K31" s="44">
        <v>7.5</v>
      </c>
      <c r="L31" s="14"/>
    </row>
    <row r="32" spans="1:12" ht="15" customHeight="1">
      <c r="A32" s="43">
        <v>5</v>
      </c>
      <c r="B32" s="3" t="s">
        <v>6</v>
      </c>
      <c r="C32" s="43">
        <v>2</v>
      </c>
      <c r="D32" s="43">
        <v>2</v>
      </c>
      <c r="E32" s="43">
        <v>6</v>
      </c>
      <c r="G32" s="59">
        <v>5</v>
      </c>
      <c r="H32" s="23" t="s">
        <v>57</v>
      </c>
      <c r="I32" s="59">
        <v>2</v>
      </c>
      <c r="J32" s="59">
        <v>1</v>
      </c>
      <c r="K32" s="59">
        <v>4.5</v>
      </c>
    </row>
    <row r="33" spans="1:12" ht="15" customHeight="1">
      <c r="A33" s="43">
        <v>6</v>
      </c>
      <c r="B33" s="3" t="s">
        <v>29</v>
      </c>
      <c r="C33" s="43">
        <v>2</v>
      </c>
      <c r="D33" s="43">
        <v>2</v>
      </c>
      <c r="E33" s="43">
        <v>6</v>
      </c>
      <c r="G33" s="59"/>
      <c r="H33" s="23" t="s">
        <v>58</v>
      </c>
      <c r="I33" s="59"/>
      <c r="J33" s="59"/>
      <c r="K33" s="59"/>
    </row>
    <row r="34" spans="1:12" ht="15" customHeight="1">
      <c r="A34" s="3"/>
      <c r="B34" s="8" t="s">
        <v>38</v>
      </c>
      <c r="C34" s="43">
        <f>SUM(C28:C33)</f>
        <v>12</v>
      </c>
      <c r="D34" s="43">
        <f>SUM(D28:D33)</f>
        <v>8</v>
      </c>
      <c r="E34" s="43">
        <f>SUM(E28:E33)</f>
        <v>30</v>
      </c>
      <c r="G34" s="45"/>
      <c r="H34" s="8" t="s">
        <v>38</v>
      </c>
      <c r="I34" s="43">
        <f>SUM(I27:I33)</f>
        <v>10</v>
      </c>
      <c r="J34" s="43">
        <f>SUM(J27:J33)</f>
        <v>10</v>
      </c>
      <c r="K34" s="43">
        <f>SUM(K28:K33)</f>
        <v>30</v>
      </c>
    </row>
    <row r="35" spans="1:12" ht="15" customHeight="1">
      <c r="A35" s="1"/>
      <c r="B35" s="11"/>
      <c r="C35" s="12"/>
      <c r="D35" s="12"/>
      <c r="E35" s="12"/>
      <c r="G35" s="1"/>
      <c r="H35" s="17" t="s">
        <v>68</v>
      </c>
      <c r="I35" s="12"/>
      <c r="J35" s="12"/>
      <c r="K35" s="12"/>
    </row>
    <row r="36" spans="1:12" ht="15" customHeight="1">
      <c r="A36" s="1"/>
      <c r="B36" s="7"/>
      <c r="C36" s="7"/>
      <c r="D36" s="7"/>
      <c r="E36" s="6"/>
    </row>
    <row r="37" spans="1:12" ht="15" customHeight="1">
      <c r="A37" s="57" t="s">
        <v>33</v>
      </c>
      <c r="B37" s="57"/>
      <c r="C37" s="57"/>
      <c r="D37" s="57"/>
      <c r="E37" s="57"/>
      <c r="G37" s="57" t="s">
        <v>33</v>
      </c>
      <c r="H37" s="57"/>
      <c r="I37" s="57"/>
      <c r="J37" s="57"/>
      <c r="K37" s="57"/>
    </row>
    <row r="38" spans="1:12" ht="15" customHeight="1">
      <c r="A38" s="58" t="s">
        <v>0</v>
      </c>
      <c r="B38" s="58"/>
      <c r="C38" s="58" t="s">
        <v>7</v>
      </c>
      <c r="D38" s="58"/>
      <c r="E38" s="58" t="s">
        <v>1</v>
      </c>
      <c r="G38" s="58" t="s">
        <v>0</v>
      </c>
      <c r="H38" s="58"/>
      <c r="I38" s="58" t="s">
        <v>7</v>
      </c>
      <c r="J38" s="58"/>
      <c r="K38" s="58" t="s">
        <v>1</v>
      </c>
    </row>
    <row r="39" spans="1:12" ht="15" customHeight="1">
      <c r="A39" s="58"/>
      <c r="B39" s="58"/>
      <c r="C39" s="16" t="s">
        <v>41</v>
      </c>
      <c r="D39" s="16" t="s">
        <v>42</v>
      </c>
      <c r="E39" s="58"/>
      <c r="G39" s="58"/>
      <c r="H39" s="58"/>
      <c r="I39" s="16" t="s">
        <v>41</v>
      </c>
      <c r="J39" s="16" t="s">
        <v>42</v>
      </c>
      <c r="K39" s="58"/>
    </row>
    <row r="40" spans="1:12" ht="15" customHeight="1">
      <c r="A40" s="16">
        <v>1</v>
      </c>
      <c r="B40" s="3" t="s">
        <v>8</v>
      </c>
      <c r="C40" s="16">
        <v>3</v>
      </c>
      <c r="D40" s="16">
        <v>2</v>
      </c>
      <c r="E40" s="4">
        <v>7.5</v>
      </c>
      <c r="G40" s="22">
        <v>1</v>
      </c>
      <c r="H40" s="23" t="s">
        <v>28</v>
      </c>
      <c r="I40" s="22">
        <v>3</v>
      </c>
      <c r="J40" s="22">
        <v>2</v>
      </c>
      <c r="K40" s="24">
        <v>7.5</v>
      </c>
      <c r="L40" s="14"/>
    </row>
    <row r="41" spans="1:12" ht="15" customHeight="1">
      <c r="A41" s="16">
        <v>2</v>
      </c>
      <c r="B41" s="3" t="s">
        <v>28</v>
      </c>
      <c r="C41" s="16">
        <v>3</v>
      </c>
      <c r="D41" s="16">
        <v>2</v>
      </c>
      <c r="E41" s="4">
        <v>7.5</v>
      </c>
      <c r="G41" s="16">
        <v>2</v>
      </c>
      <c r="H41" s="3" t="s">
        <v>59</v>
      </c>
      <c r="I41" s="16">
        <v>2</v>
      </c>
      <c r="J41" s="16">
        <v>2</v>
      </c>
      <c r="K41" s="4">
        <v>6</v>
      </c>
    </row>
    <row r="42" spans="1:12" ht="15" customHeight="1">
      <c r="A42" s="16">
        <v>3</v>
      </c>
      <c r="B42" s="3" t="s">
        <v>30</v>
      </c>
      <c r="C42" s="16">
        <v>2</v>
      </c>
      <c r="D42" s="16">
        <v>2</v>
      </c>
      <c r="E42" s="4">
        <v>6</v>
      </c>
      <c r="G42" s="22">
        <v>3</v>
      </c>
      <c r="H42" s="23" t="s">
        <v>44</v>
      </c>
      <c r="I42" s="22">
        <v>3</v>
      </c>
      <c r="J42" s="22">
        <v>2</v>
      </c>
      <c r="K42" s="24">
        <v>7.5</v>
      </c>
      <c r="L42" s="15"/>
    </row>
    <row r="43" spans="1:12" ht="15" customHeight="1">
      <c r="A43" s="16">
        <v>4</v>
      </c>
      <c r="B43" s="3" t="s">
        <v>9</v>
      </c>
      <c r="C43" s="16">
        <v>2</v>
      </c>
      <c r="D43" s="16">
        <v>1</v>
      </c>
      <c r="E43" s="4">
        <v>4.5</v>
      </c>
      <c r="G43" s="16">
        <v>4</v>
      </c>
      <c r="H43" s="3" t="s">
        <v>63</v>
      </c>
      <c r="I43" s="16"/>
      <c r="J43" s="16"/>
      <c r="K43" s="4">
        <v>9</v>
      </c>
    </row>
    <row r="44" spans="1:12" ht="15" customHeight="1">
      <c r="A44" s="16">
        <v>5</v>
      </c>
      <c r="B44" s="3" t="s">
        <v>10</v>
      </c>
      <c r="C44" s="16">
        <v>2</v>
      </c>
      <c r="D44" s="16">
        <v>1</v>
      </c>
      <c r="E44" s="4">
        <v>4.5</v>
      </c>
      <c r="G44" s="16"/>
      <c r="H44" s="8" t="s">
        <v>38</v>
      </c>
      <c r="I44" s="16"/>
      <c r="J44" s="16"/>
      <c r="K44" s="16">
        <f>SUM(K40:K43)</f>
        <v>30</v>
      </c>
    </row>
    <row r="45" spans="1:12" ht="15" customHeight="1">
      <c r="A45" s="3"/>
      <c r="B45" s="8" t="s">
        <v>38</v>
      </c>
      <c r="C45" s="16">
        <f>SUM(C40:C44)</f>
        <v>12</v>
      </c>
      <c r="D45" s="16">
        <f>SUM(D40:D44)</f>
        <v>8</v>
      </c>
      <c r="E45" s="16">
        <f>SUM(E40:E44)</f>
        <v>30</v>
      </c>
    </row>
    <row r="46" spans="1:12" ht="15" customHeight="1">
      <c r="A46" s="1"/>
      <c r="B46" s="11"/>
      <c r="C46" s="12"/>
      <c r="D46" s="12"/>
      <c r="E46" s="12"/>
    </row>
    <row r="47" spans="1:12" ht="15" customHeight="1">
      <c r="A47" s="1"/>
      <c r="B47" s="7"/>
      <c r="C47" s="7"/>
      <c r="D47" s="7"/>
      <c r="E47" s="6"/>
      <c r="G47" s="58" t="s">
        <v>45</v>
      </c>
      <c r="H47" s="58"/>
      <c r="I47" s="58" t="s">
        <v>7</v>
      </c>
      <c r="J47" s="58"/>
      <c r="K47" s="58" t="s">
        <v>1</v>
      </c>
    </row>
    <row r="48" spans="1:12" ht="15" customHeight="1">
      <c r="G48" s="58"/>
      <c r="H48" s="58"/>
      <c r="I48" s="16" t="s">
        <v>41</v>
      </c>
      <c r="J48" s="16" t="s">
        <v>42</v>
      </c>
      <c r="K48" s="58"/>
    </row>
    <row r="49" spans="1:12" ht="15" customHeight="1">
      <c r="G49" s="18">
        <v>1</v>
      </c>
      <c r="H49" s="3" t="s">
        <v>19</v>
      </c>
      <c r="I49" s="18">
        <v>2</v>
      </c>
      <c r="J49" s="18">
        <v>1</v>
      </c>
      <c r="K49" s="4">
        <v>4.5</v>
      </c>
    </row>
    <row r="50" spans="1:12" ht="15" customHeight="1">
      <c r="G50" s="18">
        <v>2</v>
      </c>
      <c r="H50" s="3" t="s">
        <v>66</v>
      </c>
      <c r="I50" s="18">
        <v>2</v>
      </c>
      <c r="J50" s="18">
        <v>1</v>
      </c>
      <c r="K50" s="4">
        <v>4.5</v>
      </c>
      <c r="L50" s="14"/>
    </row>
    <row r="51" spans="1:12" ht="15" customHeight="1">
      <c r="G51" s="18">
        <v>3</v>
      </c>
      <c r="H51" s="3" t="s">
        <v>24</v>
      </c>
      <c r="I51" s="18">
        <v>2</v>
      </c>
      <c r="J51" s="18">
        <v>2</v>
      </c>
      <c r="K51" s="4">
        <v>6</v>
      </c>
    </row>
    <row r="52" spans="1:12" ht="15" customHeight="1">
      <c r="G52" s="18">
        <v>4</v>
      </c>
      <c r="H52" s="3" t="s">
        <v>46</v>
      </c>
      <c r="I52" s="18">
        <v>2</v>
      </c>
      <c r="J52" s="18">
        <v>1</v>
      </c>
      <c r="K52" s="4">
        <v>4.5</v>
      </c>
    </row>
    <row r="53" spans="1:12" ht="15" customHeight="1">
      <c r="G53" s="18">
        <v>5</v>
      </c>
      <c r="H53" s="3" t="s">
        <v>22</v>
      </c>
      <c r="I53" s="18">
        <v>2</v>
      </c>
      <c r="J53" s="18">
        <v>0</v>
      </c>
      <c r="K53" s="18">
        <v>3</v>
      </c>
    </row>
    <row r="54" spans="1:12" ht="15" customHeight="1">
      <c r="G54" s="18">
        <v>6</v>
      </c>
      <c r="H54" s="3" t="s">
        <v>62</v>
      </c>
      <c r="I54" s="18">
        <v>2</v>
      </c>
      <c r="J54" s="18">
        <v>1</v>
      </c>
      <c r="K54" s="18">
        <v>4.5</v>
      </c>
      <c r="L54" s="1"/>
    </row>
    <row r="55" spans="1:12" s="1" customFormat="1" ht="15" customHeight="1">
      <c r="A55" s="2"/>
      <c r="B55" s="2"/>
      <c r="C55" s="2"/>
      <c r="D55" s="2"/>
      <c r="E55" s="2"/>
      <c r="G55" s="18">
        <v>7</v>
      </c>
      <c r="H55" s="3" t="s">
        <v>60</v>
      </c>
      <c r="I55" s="18">
        <v>2</v>
      </c>
      <c r="J55" s="18">
        <v>1</v>
      </c>
      <c r="K55" s="18">
        <v>4.5</v>
      </c>
    </row>
    <row r="56" spans="1:12" s="1" customFormat="1" ht="15" customHeight="1">
      <c r="A56" s="2"/>
      <c r="B56" s="2"/>
      <c r="C56" s="2"/>
      <c r="D56" s="2"/>
      <c r="E56" s="2"/>
      <c r="G56" s="40">
        <v>8</v>
      </c>
      <c r="H56" s="41" t="s">
        <v>20</v>
      </c>
      <c r="I56" s="40"/>
      <c r="J56" s="40"/>
      <c r="K56" s="40"/>
    </row>
    <row r="57" spans="1:12" ht="15" customHeight="1">
      <c r="A57" s="1"/>
      <c r="B57" s="1"/>
      <c r="C57" s="1"/>
      <c r="D57" s="1"/>
      <c r="E57" s="1"/>
      <c r="G57" s="12"/>
      <c r="H57" s="1"/>
      <c r="I57" s="12"/>
      <c r="J57" s="12"/>
      <c r="K57" s="12"/>
    </row>
    <row r="58" spans="1:12" ht="15" customHeight="1">
      <c r="A58" s="57" t="s">
        <v>34</v>
      </c>
      <c r="B58" s="57"/>
      <c r="C58" s="57"/>
      <c r="D58" s="57"/>
      <c r="E58" s="57"/>
      <c r="G58" s="57" t="s">
        <v>34</v>
      </c>
      <c r="H58" s="57"/>
      <c r="I58" s="57"/>
      <c r="J58" s="57"/>
      <c r="K58" s="57"/>
    </row>
    <row r="59" spans="1:12" ht="15" customHeight="1">
      <c r="A59" s="64" t="s">
        <v>0</v>
      </c>
      <c r="B59" s="65"/>
      <c r="C59" s="68" t="s">
        <v>7</v>
      </c>
      <c r="D59" s="69"/>
      <c r="E59" s="62" t="s">
        <v>1</v>
      </c>
      <c r="G59" s="64" t="s">
        <v>0</v>
      </c>
      <c r="H59" s="65"/>
      <c r="I59" s="68" t="s">
        <v>7</v>
      </c>
      <c r="J59" s="69"/>
      <c r="K59" s="62" t="s">
        <v>1</v>
      </c>
    </row>
    <row r="60" spans="1:12" ht="15" customHeight="1">
      <c r="A60" s="66"/>
      <c r="B60" s="67"/>
      <c r="C60" s="16" t="s">
        <v>41</v>
      </c>
      <c r="D60" s="16" t="s">
        <v>42</v>
      </c>
      <c r="E60" s="63"/>
      <c r="G60" s="66"/>
      <c r="H60" s="67"/>
      <c r="I60" s="16" t="s">
        <v>41</v>
      </c>
      <c r="J60" s="16" t="s">
        <v>42</v>
      </c>
      <c r="K60" s="63"/>
    </row>
    <row r="61" spans="1:12" ht="15" customHeight="1">
      <c r="A61" s="16">
        <v>1</v>
      </c>
      <c r="B61" s="3" t="s">
        <v>11</v>
      </c>
      <c r="C61" s="16">
        <v>2</v>
      </c>
      <c r="D61" s="16">
        <v>2</v>
      </c>
      <c r="E61" s="4">
        <v>6</v>
      </c>
      <c r="G61" s="16">
        <v>1</v>
      </c>
      <c r="H61" s="3" t="s">
        <v>3</v>
      </c>
      <c r="I61" s="16">
        <v>1</v>
      </c>
      <c r="J61" s="16">
        <v>0</v>
      </c>
      <c r="K61" s="16">
        <v>1.5</v>
      </c>
      <c r="L61" s="13"/>
    </row>
    <row r="62" spans="1:12" ht="15" customHeight="1">
      <c r="A62" s="16">
        <v>2</v>
      </c>
      <c r="B62" s="3" t="s">
        <v>12</v>
      </c>
      <c r="C62" s="16">
        <v>2</v>
      </c>
      <c r="D62" s="16">
        <v>2</v>
      </c>
      <c r="E62" s="4">
        <v>6</v>
      </c>
      <c r="G62" s="16">
        <v>2</v>
      </c>
      <c r="H62" s="3" t="s">
        <v>64</v>
      </c>
      <c r="I62" s="16"/>
      <c r="J62" s="16"/>
      <c r="K62" s="4">
        <v>28.5</v>
      </c>
    </row>
    <row r="63" spans="1:12" ht="15" customHeight="1">
      <c r="A63" s="16">
        <v>3</v>
      </c>
      <c r="B63" s="3" t="s">
        <v>35</v>
      </c>
      <c r="C63" s="16"/>
      <c r="D63" s="16"/>
      <c r="E63" s="4"/>
      <c r="G63" s="3"/>
      <c r="H63" s="8" t="s">
        <v>38</v>
      </c>
      <c r="I63" s="8"/>
      <c r="J63" s="8"/>
      <c r="K63" s="4">
        <f>SUM(K61:K62)</f>
        <v>30</v>
      </c>
    </row>
    <row r="64" spans="1:12" ht="15" customHeight="1">
      <c r="A64" s="3"/>
      <c r="B64" s="8" t="s">
        <v>38</v>
      </c>
      <c r="C64" s="8"/>
      <c r="D64" s="8"/>
      <c r="E64" s="4">
        <v>30</v>
      </c>
    </row>
    <row r="65" spans="1:11" ht="15" customHeight="1">
      <c r="A65" s="1"/>
      <c r="B65" s="1"/>
      <c r="C65" s="1"/>
      <c r="D65" s="1"/>
      <c r="E65" s="1"/>
    </row>
    <row r="66" spans="1:11" ht="15" customHeight="1">
      <c r="A66" s="58" t="s">
        <v>15</v>
      </c>
      <c r="B66" s="58"/>
      <c r="C66" s="58" t="s">
        <v>7</v>
      </c>
      <c r="D66" s="58"/>
      <c r="E66" s="58" t="s">
        <v>1</v>
      </c>
      <c r="G66" s="58" t="s">
        <v>15</v>
      </c>
      <c r="H66" s="58"/>
      <c r="I66" s="58" t="s">
        <v>7</v>
      </c>
      <c r="J66" s="58"/>
      <c r="K66" s="58" t="s">
        <v>1</v>
      </c>
    </row>
    <row r="67" spans="1:11" ht="15" customHeight="1">
      <c r="A67" s="58"/>
      <c r="B67" s="58"/>
      <c r="C67" s="16" t="s">
        <v>41</v>
      </c>
      <c r="D67" s="16" t="s">
        <v>42</v>
      </c>
      <c r="E67" s="58"/>
      <c r="G67" s="58"/>
      <c r="H67" s="58"/>
      <c r="I67" s="16" t="s">
        <v>41</v>
      </c>
      <c r="J67" s="16" t="s">
        <v>42</v>
      </c>
      <c r="K67" s="58"/>
    </row>
    <row r="68" spans="1:11" ht="15" customHeight="1">
      <c r="A68" s="16">
        <v>1</v>
      </c>
      <c r="B68" s="3" t="s">
        <v>16</v>
      </c>
      <c r="C68" s="16">
        <v>2</v>
      </c>
      <c r="D68" s="16">
        <v>1</v>
      </c>
      <c r="E68" s="4">
        <v>4.5</v>
      </c>
      <c r="G68" s="16">
        <v>1</v>
      </c>
      <c r="H68" s="3" t="s">
        <v>57</v>
      </c>
      <c r="I68" s="16">
        <v>2</v>
      </c>
      <c r="J68" s="16">
        <v>1</v>
      </c>
      <c r="K68" s="16">
        <v>4.5</v>
      </c>
    </row>
    <row r="69" spans="1:11" ht="15" customHeight="1">
      <c r="A69" s="16">
        <v>2</v>
      </c>
      <c r="B69" s="3" t="s">
        <v>17</v>
      </c>
      <c r="C69" s="16">
        <v>2</v>
      </c>
      <c r="D69" s="16">
        <v>1</v>
      </c>
      <c r="E69" s="4">
        <v>4.5</v>
      </c>
      <c r="G69" s="16">
        <v>2</v>
      </c>
      <c r="H69" s="3" t="s">
        <v>58</v>
      </c>
      <c r="I69" s="16">
        <v>2</v>
      </c>
      <c r="J69" s="16">
        <v>1</v>
      </c>
      <c r="K69" s="16">
        <v>4.5</v>
      </c>
    </row>
    <row r="70" spans="1:11" ht="15" customHeight="1">
      <c r="A70" s="16">
        <v>3</v>
      </c>
      <c r="B70" s="3" t="s">
        <v>18</v>
      </c>
      <c r="C70" s="16">
        <v>2</v>
      </c>
      <c r="D70" s="16">
        <v>1</v>
      </c>
      <c r="E70" s="4">
        <v>4.5</v>
      </c>
      <c r="G70" s="16">
        <v>3</v>
      </c>
      <c r="H70" s="3" t="s">
        <v>18</v>
      </c>
      <c r="I70" s="16">
        <v>2</v>
      </c>
      <c r="J70" s="16">
        <v>1</v>
      </c>
      <c r="K70" s="16">
        <v>4.5</v>
      </c>
    </row>
    <row r="71" spans="1:11" s="1" customFormat="1" ht="15" customHeight="1">
      <c r="A71" s="16">
        <v>4</v>
      </c>
      <c r="B71" s="3" t="s">
        <v>19</v>
      </c>
      <c r="C71" s="16">
        <v>2</v>
      </c>
      <c r="D71" s="16">
        <v>1</v>
      </c>
      <c r="E71" s="4">
        <v>4.5</v>
      </c>
      <c r="G71" s="16">
        <v>4</v>
      </c>
      <c r="H71" s="3" t="s">
        <v>11</v>
      </c>
      <c r="I71" s="16">
        <v>2</v>
      </c>
      <c r="J71" s="16">
        <v>2</v>
      </c>
      <c r="K71" s="16">
        <v>6</v>
      </c>
    </row>
    <row r="72" spans="1:11" ht="15" customHeight="1">
      <c r="A72" s="16">
        <v>5</v>
      </c>
      <c r="B72" s="3" t="s">
        <v>20</v>
      </c>
      <c r="C72" s="3"/>
      <c r="D72" s="3"/>
      <c r="E72" s="3"/>
      <c r="G72" s="16">
        <v>5</v>
      </c>
      <c r="H72" s="3" t="s">
        <v>48</v>
      </c>
      <c r="I72" s="16">
        <v>2</v>
      </c>
      <c r="J72" s="16">
        <v>2</v>
      </c>
      <c r="K72" s="16">
        <v>6</v>
      </c>
    </row>
    <row r="73" spans="1:11" ht="15" customHeight="1">
      <c r="A73" s="1"/>
      <c r="B73" s="7"/>
      <c r="C73" s="7"/>
      <c r="D73" s="7"/>
      <c r="E73" s="6"/>
      <c r="G73" s="16">
        <v>6</v>
      </c>
      <c r="H73" s="3" t="s">
        <v>49</v>
      </c>
      <c r="I73" s="16">
        <v>2</v>
      </c>
      <c r="J73" s="16">
        <v>1</v>
      </c>
      <c r="K73" s="16">
        <v>4.5</v>
      </c>
    </row>
    <row r="74" spans="1:11" ht="15" customHeight="1">
      <c r="G74" s="16">
        <v>7</v>
      </c>
      <c r="H74" s="3" t="s">
        <v>61</v>
      </c>
      <c r="I74" s="16">
        <v>2</v>
      </c>
      <c r="J74" s="16">
        <v>2</v>
      </c>
      <c r="K74" s="16">
        <v>6</v>
      </c>
    </row>
    <row r="75" spans="1:11" ht="15" customHeight="1">
      <c r="G75" s="16">
        <v>8</v>
      </c>
      <c r="H75" s="3" t="s">
        <v>50</v>
      </c>
      <c r="I75" s="16">
        <v>2</v>
      </c>
      <c r="J75" s="16">
        <v>1</v>
      </c>
      <c r="K75" s="16">
        <v>4.5</v>
      </c>
    </row>
    <row r="76" spans="1:11" ht="15" customHeight="1">
      <c r="G76" s="16">
        <v>9</v>
      </c>
      <c r="H76" s="3" t="s">
        <v>51</v>
      </c>
      <c r="I76" s="16">
        <v>2</v>
      </c>
      <c r="J76" s="16">
        <v>2</v>
      </c>
      <c r="K76" s="16">
        <v>6</v>
      </c>
    </row>
    <row r="77" spans="1:11" ht="15" customHeight="1">
      <c r="G77" s="19">
        <v>10</v>
      </c>
      <c r="H77" s="3" t="s">
        <v>70</v>
      </c>
      <c r="I77" s="19">
        <v>1</v>
      </c>
      <c r="J77" s="19">
        <v>2</v>
      </c>
      <c r="K77" s="19">
        <v>4.5</v>
      </c>
    </row>
    <row r="78" spans="1:11" ht="15" customHeight="1">
      <c r="G78" s="16">
        <v>11</v>
      </c>
      <c r="H78" s="3" t="s">
        <v>20</v>
      </c>
      <c r="I78" s="16"/>
      <c r="J78" s="16"/>
      <c r="K78" s="16"/>
    </row>
    <row r="79" spans="1:11" ht="15" customHeight="1">
      <c r="G79" s="12"/>
      <c r="H79" s="17" t="s">
        <v>67</v>
      </c>
      <c r="I79" s="12"/>
      <c r="J79" s="12"/>
      <c r="K79" s="12"/>
    </row>
    <row r="80" spans="1:11" ht="15" customHeight="1">
      <c r="H80" s="17"/>
    </row>
    <row r="81" spans="1:11" ht="15" customHeight="1">
      <c r="A81" s="70" t="s">
        <v>36</v>
      </c>
      <c r="B81" s="71"/>
      <c r="C81" s="71"/>
      <c r="D81" s="71"/>
      <c r="E81" s="72"/>
      <c r="G81" s="70" t="s">
        <v>36</v>
      </c>
      <c r="H81" s="71"/>
      <c r="I81" s="71"/>
      <c r="J81" s="71"/>
      <c r="K81" s="72"/>
    </row>
    <row r="82" spans="1:11" ht="15" customHeight="1">
      <c r="A82" s="64" t="s">
        <v>0</v>
      </c>
      <c r="B82" s="65"/>
      <c r="C82" s="68" t="s">
        <v>7</v>
      </c>
      <c r="D82" s="69"/>
      <c r="E82" s="16" t="s">
        <v>1</v>
      </c>
      <c r="G82" s="64" t="s">
        <v>0</v>
      </c>
      <c r="H82" s="65"/>
      <c r="I82" s="68" t="s">
        <v>7</v>
      </c>
      <c r="J82" s="69"/>
      <c r="K82" s="62" t="s">
        <v>1</v>
      </c>
    </row>
    <row r="83" spans="1:11" ht="15" customHeight="1">
      <c r="A83" s="66"/>
      <c r="B83" s="67"/>
      <c r="C83" s="16" t="s">
        <v>41</v>
      </c>
      <c r="D83" s="16" t="s">
        <v>42</v>
      </c>
      <c r="E83" s="16"/>
      <c r="G83" s="66"/>
      <c r="H83" s="67"/>
      <c r="I83" s="16" t="s">
        <v>41</v>
      </c>
      <c r="J83" s="16" t="s">
        <v>42</v>
      </c>
      <c r="K83" s="63"/>
    </row>
    <row r="84" spans="1:11" ht="15" customHeight="1">
      <c r="A84" s="16">
        <v>1</v>
      </c>
      <c r="B84" s="3" t="s">
        <v>13</v>
      </c>
      <c r="C84" s="16">
        <v>2</v>
      </c>
      <c r="D84" s="16">
        <v>2</v>
      </c>
      <c r="E84" s="4">
        <v>6</v>
      </c>
      <c r="G84" s="16">
        <v>1</v>
      </c>
      <c r="H84" s="3" t="s">
        <v>65</v>
      </c>
      <c r="I84" s="16"/>
      <c r="J84" s="16"/>
      <c r="K84" s="4">
        <v>12</v>
      </c>
    </row>
    <row r="85" spans="1:11" ht="15" customHeight="1">
      <c r="A85" s="16">
        <v>2</v>
      </c>
      <c r="B85" s="3" t="s">
        <v>37</v>
      </c>
      <c r="C85" s="16"/>
      <c r="D85" s="16"/>
      <c r="E85" s="4"/>
      <c r="G85" s="16">
        <v>2</v>
      </c>
      <c r="H85" s="3" t="s">
        <v>14</v>
      </c>
      <c r="I85" s="16">
        <v>0</v>
      </c>
      <c r="J85" s="16">
        <v>12</v>
      </c>
      <c r="K85" s="4">
        <v>18</v>
      </c>
    </row>
    <row r="86" spans="1:11" ht="15" customHeight="1">
      <c r="A86" s="16">
        <v>3</v>
      </c>
      <c r="B86" s="3" t="s">
        <v>14</v>
      </c>
      <c r="C86" s="16">
        <v>0</v>
      </c>
      <c r="D86" s="16">
        <v>12</v>
      </c>
      <c r="E86" s="4">
        <v>18</v>
      </c>
      <c r="G86" s="16"/>
      <c r="H86" s="5" t="s">
        <v>38</v>
      </c>
      <c r="I86" s="5"/>
      <c r="J86" s="5"/>
      <c r="K86" s="4">
        <f>SUM(K84:K85)</f>
        <v>30</v>
      </c>
    </row>
    <row r="87" spans="1:11" ht="15" customHeight="1">
      <c r="A87" s="3"/>
      <c r="B87" s="5" t="s">
        <v>38</v>
      </c>
      <c r="C87" s="5"/>
      <c r="D87" s="5"/>
      <c r="E87" s="4">
        <v>30</v>
      </c>
    </row>
    <row r="88" spans="1:11" ht="15" customHeight="1">
      <c r="A88" s="1"/>
      <c r="B88" s="7"/>
      <c r="C88" s="7"/>
      <c r="D88" s="7"/>
      <c r="E88" s="6"/>
    </row>
    <row r="89" spans="1:11" ht="15" customHeight="1">
      <c r="A89" s="64" t="s">
        <v>21</v>
      </c>
      <c r="B89" s="65"/>
      <c r="C89" s="68" t="s">
        <v>7</v>
      </c>
      <c r="D89" s="69"/>
      <c r="E89" s="16" t="s">
        <v>1</v>
      </c>
      <c r="G89" s="64" t="s">
        <v>21</v>
      </c>
      <c r="H89" s="65"/>
      <c r="I89" s="68" t="s">
        <v>7</v>
      </c>
      <c r="J89" s="69"/>
      <c r="K89" s="62" t="s">
        <v>1</v>
      </c>
    </row>
    <row r="90" spans="1:11" ht="15" customHeight="1">
      <c r="A90" s="66"/>
      <c r="B90" s="67"/>
      <c r="C90" s="16" t="s">
        <v>41</v>
      </c>
      <c r="D90" s="16" t="s">
        <v>42</v>
      </c>
      <c r="E90" s="16"/>
      <c r="G90" s="66"/>
      <c r="H90" s="67"/>
      <c r="I90" s="16" t="s">
        <v>41</v>
      </c>
      <c r="J90" s="16" t="s">
        <v>42</v>
      </c>
      <c r="K90" s="63"/>
    </row>
    <row r="91" spans="1:11" ht="15" customHeight="1">
      <c r="A91" s="16">
        <v>1</v>
      </c>
      <c r="B91" s="3" t="s">
        <v>22</v>
      </c>
      <c r="C91" s="16">
        <v>2</v>
      </c>
      <c r="D91" s="16">
        <v>1</v>
      </c>
      <c r="E91" s="4">
        <v>4.5</v>
      </c>
      <c r="G91" s="18">
        <v>1</v>
      </c>
      <c r="H91" s="3" t="s">
        <v>54</v>
      </c>
      <c r="I91" s="18">
        <v>2</v>
      </c>
      <c r="J91" s="18">
        <v>1</v>
      </c>
      <c r="K91" s="4">
        <v>4.5</v>
      </c>
    </row>
    <row r="92" spans="1:11" ht="15" customHeight="1">
      <c r="A92" s="16">
        <v>2</v>
      </c>
      <c r="B92" s="3" t="s">
        <v>66</v>
      </c>
      <c r="C92" s="16">
        <v>2</v>
      </c>
      <c r="D92" s="16">
        <v>1</v>
      </c>
      <c r="E92" s="4">
        <v>4.5</v>
      </c>
      <c r="G92" s="18">
        <v>2</v>
      </c>
      <c r="H92" s="3" t="s">
        <v>55</v>
      </c>
      <c r="I92" s="18">
        <v>2</v>
      </c>
      <c r="J92" s="18">
        <v>0</v>
      </c>
      <c r="K92" s="4">
        <v>3</v>
      </c>
    </row>
    <row r="93" spans="1:11" ht="15" customHeight="1">
      <c r="A93" s="16">
        <v>3</v>
      </c>
      <c r="B93" s="3" t="s">
        <v>23</v>
      </c>
      <c r="C93" s="16">
        <v>2</v>
      </c>
      <c r="D93" s="16">
        <v>1</v>
      </c>
      <c r="E93" s="4">
        <v>4.5</v>
      </c>
      <c r="G93" s="18">
        <v>3</v>
      </c>
      <c r="H93" s="3" t="s">
        <v>52</v>
      </c>
      <c r="I93" s="18">
        <v>2</v>
      </c>
      <c r="J93" s="18">
        <v>1</v>
      </c>
      <c r="K93" s="18">
        <v>4.5</v>
      </c>
    </row>
    <row r="94" spans="1:11" ht="15" customHeight="1">
      <c r="A94" s="16">
        <v>4</v>
      </c>
      <c r="B94" s="3" t="s">
        <v>24</v>
      </c>
      <c r="C94" s="16">
        <v>2</v>
      </c>
      <c r="D94" s="16">
        <v>2</v>
      </c>
      <c r="E94" s="4">
        <v>6</v>
      </c>
      <c r="G94" s="18">
        <v>4</v>
      </c>
      <c r="H94" s="3" t="s">
        <v>47</v>
      </c>
      <c r="I94" s="18">
        <v>2</v>
      </c>
      <c r="J94" s="18">
        <v>1</v>
      </c>
      <c r="K94" s="4">
        <v>4.5</v>
      </c>
    </row>
    <row r="95" spans="1:11" ht="15" customHeight="1">
      <c r="A95" s="16">
        <v>5</v>
      </c>
      <c r="B95" s="3" t="s">
        <v>25</v>
      </c>
      <c r="C95" s="16">
        <v>2</v>
      </c>
      <c r="D95" s="16">
        <v>2</v>
      </c>
      <c r="E95" s="4">
        <v>6</v>
      </c>
      <c r="G95" s="18">
        <v>5</v>
      </c>
      <c r="H95" s="3" t="s">
        <v>23</v>
      </c>
      <c r="I95" s="18">
        <v>2</v>
      </c>
      <c r="J95" s="18">
        <v>0</v>
      </c>
      <c r="K95" s="18">
        <v>3</v>
      </c>
    </row>
    <row r="96" spans="1:11" ht="15" customHeight="1">
      <c r="A96" s="16">
        <v>6</v>
      </c>
      <c r="B96" s="3" t="s">
        <v>26</v>
      </c>
      <c r="C96" s="16">
        <v>2</v>
      </c>
      <c r="D96" s="16">
        <v>2</v>
      </c>
      <c r="E96" s="4">
        <v>6</v>
      </c>
      <c r="G96" s="18">
        <v>6</v>
      </c>
      <c r="H96" s="3" t="s">
        <v>53</v>
      </c>
      <c r="I96" s="18">
        <v>0</v>
      </c>
      <c r="J96" s="18">
        <v>3</v>
      </c>
      <c r="K96" s="4">
        <v>4.5</v>
      </c>
    </row>
    <row r="97" spans="1:11" ht="15" customHeight="1">
      <c r="A97" s="16">
        <v>7</v>
      </c>
      <c r="B97" s="3" t="s">
        <v>27</v>
      </c>
      <c r="C97" s="16">
        <v>2</v>
      </c>
      <c r="D97" s="16">
        <v>2</v>
      </c>
      <c r="E97" s="4">
        <v>6</v>
      </c>
      <c r="G97" s="18">
        <v>7</v>
      </c>
      <c r="H97" s="3" t="s">
        <v>25</v>
      </c>
      <c r="I97" s="18">
        <v>2</v>
      </c>
      <c r="J97" s="18">
        <v>2</v>
      </c>
      <c r="K97" s="4">
        <v>6</v>
      </c>
    </row>
    <row r="98" spans="1:11" ht="15" customHeight="1">
      <c r="A98" s="16">
        <v>8</v>
      </c>
      <c r="B98" s="3" t="s">
        <v>20</v>
      </c>
      <c r="C98" s="3"/>
      <c r="D98" s="3"/>
      <c r="E98" s="3"/>
      <c r="G98" s="18">
        <v>8</v>
      </c>
      <c r="H98" s="3" t="s">
        <v>20</v>
      </c>
      <c r="I98" s="18"/>
      <c r="J98" s="18"/>
      <c r="K98" s="18"/>
    </row>
    <row r="99" spans="1:11" ht="15" customHeight="1">
      <c r="G99" s="6"/>
      <c r="H99" s="1"/>
      <c r="I99" s="12"/>
      <c r="J99" s="12"/>
      <c r="K99" s="12"/>
    </row>
    <row r="100" spans="1:11" ht="15" customHeight="1">
      <c r="G100" s="70" t="s">
        <v>36</v>
      </c>
      <c r="H100" s="71"/>
      <c r="I100" s="71"/>
      <c r="J100" s="71"/>
      <c r="K100" s="72"/>
    </row>
    <row r="101" spans="1:11" ht="15" customHeight="1">
      <c r="G101" s="64" t="s">
        <v>0</v>
      </c>
      <c r="H101" s="65"/>
      <c r="I101" s="68" t="s">
        <v>7</v>
      </c>
      <c r="J101" s="69"/>
      <c r="K101" s="62" t="s">
        <v>1</v>
      </c>
    </row>
    <row r="102" spans="1:11" ht="15" customHeight="1">
      <c r="G102" s="66"/>
      <c r="H102" s="67"/>
      <c r="I102" s="21" t="s">
        <v>41</v>
      </c>
      <c r="J102" s="21" t="s">
        <v>42</v>
      </c>
      <c r="K102" s="63"/>
    </row>
    <row r="103" spans="1:11" ht="15" customHeight="1">
      <c r="G103" s="21">
        <v>1</v>
      </c>
      <c r="H103" s="42" t="s">
        <v>86</v>
      </c>
      <c r="I103" s="21">
        <v>2</v>
      </c>
      <c r="J103" s="21">
        <v>0</v>
      </c>
      <c r="K103" s="21">
        <v>3</v>
      </c>
    </row>
    <row r="104" spans="1:11" ht="15" customHeight="1">
      <c r="G104" s="21">
        <v>2</v>
      </c>
      <c r="H104" s="3" t="s">
        <v>77</v>
      </c>
      <c r="I104" s="21"/>
      <c r="J104" s="21"/>
      <c r="K104" s="34">
        <v>9</v>
      </c>
    </row>
    <row r="105" spans="1:11" ht="15" customHeight="1">
      <c r="G105" s="21">
        <v>3</v>
      </c>
      <c r="H105" s="3" t="s">
        <v>14</v>
      </c>
      <c r="I105" s="21">
        <v>0</v>
      </c>
      <c r="J105" s="21">
        <v>12</v>
      </c>
      <c r="K105" s="34">
        <v>18</v>
      </c>
    </row>
    <row r="106" spans="1:11" ht="15" customHeight="1">
      <c r="G106" s="21"/>
      <c r="H106" s="5" t="s">
        <v>38</v>
      </c>
      <c r="I106" s="5"/>
      <c r="J106" s="5"/>
      <c r="K106" s="34">
        <f>SUM(K103:K105)</f>
        <v>30</v>
      </c>
    </row>
    <row r="107" spans="1:11" ht="15" customHeight="1"/>
    <row r="108" spans="1:11" ht="15" customHeight="1"/>
    <row r="109" spans="1:11" ht="15" customHeight="1">
      <c r="G109" s="64" t="s">
        <v>21</v>
      </c>
      <c r="H109" s="65"/>
      <c r="I109" s="68" t="s">
        <v>7</v>
      </c>
      <c r="J109" s="69"/>
      <c r="K109" s="62" t="s">
        <v>1</v>
      </c>
    </row>
    <row r="110" spans="1:11" ht="15" customHeight="1">
      <c r="G110" s="66"/>
      <c r="H110" s="67"/>
      <c r="I110" s="21" t="s">
        <v>41</v>
      </c>
      <c r="J110" s="21" t="s">
        <v>42</v>
      </c>
      <c r="K110" s="63"/>
    </row>
    <row r="111" spans="1:11" ht="15" customHeight="1">
      <c r="G111" s="21">
        <v>1</v>
      </c>
      <c r="H111" s="3" t="s">
        <v>53</v>
      </c>
      <c r="I111" s="21">
        <v>0</v>
      </c>
      <c r="J111" s="21">
        <v>3</v>
      </c>
      <c r="K111" s="34">
        <v>4.5</v>
      </c>
    </row>
    <row r="112" spans="1:11" ht="15" customHeight="1">
      <c r="G112" s="21">
        <v>2</v>
      </c>
      <c r="H112" s="3" t="s">
        <v>88</v>
      </c>
      <c r="I112" s="21"/>
      <c r="J112" s="21"/>
      <c r="K112" s="34"/>
    </row>
    <row r="113" spans="7:11" ht="15" customHeight="1">
      <c r="G113" s="21">
        <v>3</v>
      </c>
      <c r="H113" s="3" t="s">
        <v>87</v>
      </c>
      <c r="I113" s="21"/>
      <c r="J113" s="21"/>
      <c r="K113" s="21"/>
    </row>
    <row r="114" spans="7:11" ht="15" customHeight="1">
      <c r="G114" s="21">
        <v>4</v>
      </c>
      <c r="H114" s="3" t="s">
        <v>20</v>
      </c>
      <c r="I114" s="21"/>
      <c r="J114" s="21"/>
      <c r="K114" s="34"/>
    </row>
    <row r="115" spans="7:11" ht="15" customHeight="1"/>
    <row r="116" spans="7:11" ht="15" customHeight="1"/>
    <row r="117" spans="7:11" ht="15" customHeight="1"/>
    <row r="118" spans="7:11" ht="15" customHeight="1"/>
    <row r="119" spans="7:11" ht="15" customHeight="1"/>
    <row r="120" spans="7:11" ht="15" customHeight="1"/>
    <row r="121" spans="7:11" ht="15" customHeight="1"/>
    <row r="122" spans="7:11" ht="15" customHeight="1"/>
    <row r="123" spans="7:11" ht="15" customHeight="1"/>
    <row r="124" spans="7:11" ht="15" customHeight="1"/>
    <row r="125" spans="7:11" ht="15" customHeight="1"/>
    <row r="126" spans="7:11" ht="15" customHeight="1"/>
    <row r="127" spans="7:11" ht="15" customHeight="1"/>
    <row r="128" spans="7:11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</sheetData>
  <mergeCells count="56">
    <mergeCell ref="G109:H110"/>
    <mergeCell ref="I109:J109"/>
    <mergeCell ref="K109:K110"/>
    <mergeCell ref="G100:K100"/>
    <mergeCell ref="G101:H102"/>
    <mergeCell ref="I101:J101"/>
    <mergeCell ref="K101:K102"/>
    <mergeCell ref="G89:H90"/>
    <mergeCell ref="I89:J89"/>
    <mergeCell ref="K89:K90"/>
    <mergeCell ref="A89:B90"/>
    <mergeCell ref="C89:D89"/>
    <mergeCell ref="A81:E81"/>
    <mergeCell ref="G81:K81"/>
    <mergeCell ref="A82:B83"/>
    <mergeCell ref="C82:D82"/>
    <mergeCell ref="G82:H83"/>
    <mergeCell ref="I82:J82"/>
    <mergeCell ref="K82:K83"/>
    <mergeCell ref="K59:K60"/>
    <mergeCell ref="G66:H67"/>
    <mergeCell ref="I66:J66"/>
    <mergeCell ref="K66:K67"/>
    <mergeCell ref="A66:B67"/>
    <mergeCell ref="C66:D66"/>
    <mergeCell ref="E66:E67"/>
    <mergeCell ref="A59:B60"/>
    <mergeCell ref="C59:D59"/>
    <mergeCell ref="E59:E60"/>
    <mergeCell ref="G59:H60"/>
    <mergeCell ref="I59:J59"/>
    <mergeCell ref="G47:H48"/>
    <mergeCell ref="I47:J47"/>
    <mergeCell ref="K47:K48"/>
    <mergeCell ref="A58:E58"/>
    <mergeCell ref="G58:K58"/>
    <mergeCell ref="A37:E37"/>
    <mergeCell ref="G37:K37"/>
    <mergeCell ref="K38:K39"/>
    <mergeCell ref="A38:B39"/>
    <mergeCell ref="C38:D38"/>
    <mergeCell ref="E38:E39"/>
    <mergeCell ref="G38:H39"/>
    <mergeCell ref="I38:J38"/>
    <mergeCell ref="G32:G33"/>
    <mergeCell ref="I32:I33"/>
    <mergeCell ref="J32:J33"/>
    <mergeCell ref="K32:K33"/>
    <mergeCell ref="A25:E25"/>
    <mergeCell ref="G25:K25"/>
    <mergeCell ref="A26:B27"/>
    <mergeCell ref="C26:D26"/>
    <mergeCell ref="E26:E27"/>
    <mergeCell ref="G26:H27"/>
    <mergeCell ref="I26:J26"/>
    <mergeCell ref="K26:K27"/>
  </mergeCells>
  <pageMargins left="0.7" right="0.7" top="0.75" bottom="0.75" header="0.3" footer="0.3"/>
  <pageSetup paperSize="9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38"/>
  <sheetViews>
    <sheetView topLeftCell="A22" workbookViewId="0">
      <selection activeCell="A4" sqref="A4:XFD22"/>
    </sheetView>
  </sheetViews>
  <sheetFormatPr defaultColWidth="9.140625" defaultRowHeight="14.25"/>
  <cols>
    <col min="1" max="1" width="9.28515625" style="2" customWidth="1"/>
    <col min="2" max="2" width="51.140625" style="2" customWidth="1"/>
    <col min="3" max="5" width="9.28515625" style="2" customWidth="1"/>
    <col min="6" max="6" width="9.140625" style="2"/>
    <col min="7" max="7" width="9.28515625" style="2" customWidth="1"/>
    <col min="8" max="8" width="59" style="2" customWidth="1"/>
    <col min="9" max="11" width="9.28515625" style="2" customWidth="1"/>
    <col min="12" max="16384" width="9.140625" style="2"/>
  </cols>
  <sheetData>
    <row r="1" spans="1:8" ht="18">
      <c r="A1" s="10" t="s">
        <v>31</v>
      </c>
    </row>
    <row r="2" spans="1:8" ht="15" customHeight="1"/>
    <row r="3" spans="1:8" ht="15" customHeight="1"/>
    <row r="4" spans="1:8" s="46" customFormat="1" ht="15" customHeight="1"/>
    <row r="5" spans="1:8" s="46" customFormat="1" ht="15" customHeight="1">
      <c r="B5" s="47" t="s">
        <v>89</v>
      </c>
    </row>
    <row r="6" spans="1:8" s="46" customFormat="1" ht="15" customHeight="1"/>
    <row r="7" spans="1:8" s="46" customFormat="1" ht="15" customHeight="1">
      <c r="B7" s="46" t="s">
        <v>103</v>
      </c>
    </row>
    <row r="8" spans="1:8" s="46" customFormat="1" ht="15" customHeight="1">
      <c r="B8" s="48" t="s">
        <v>104</v>
      </c>
    </row>
    <row r="9" spans="1:8" s="46" customFormat="1" ht="15" customHeight="1"/>
    <row r="10" spans="1:8" s="46" customFormat="1" ht="15" customHeight="1">
      <c r="B10" s="52" t="s">
        <v>105</v>
      </c>
    </row>
    <row r="11" spans="1:8" s="46" customFormat="1" ht="15" customHeight="1">
      <c r="C11" s="50">
        <v>1</v>
      </c>
      <c r="D11" s="55" t="s">
        <v>106</v>
      </c>
      <c r="H11" s="54"/>
    </row>
    <row r="12" spans="1:8" s="46" customFormat="1" ht="15" customHeight="1">
      <c r="C12" s="50">
        <f>C11+1</f>
        <v>2</v>
      </c>
      <c r="D12" s="51" t="s">
        <v>94</v>
      </c>
      <c r="H12" s="54"/>
    </row>
    <row r="13" spans="1:8" s="46" customFormat="1" ht="15" customHeight="1">
      <c r="C13" s="50">
        <f t="shared" ref="C13:C18" si="0">C12+1</f>
        <v>3</v>
      </c>
      <c r="D13" s="51" t="s">
        <v>95</v>
      </c>
      <c r="H13" s="54"/>
    </row>
    <row r="14" spans="1:8" s="46" customFormat="1" ht="15" customHeight="1">
      <c r="C14" s="50">
        <f t="shared" si="0"/>
        <v>4</v>
      </c>
      <c r="D14" s="51" t="s">
        <v>96</v>
      </c>
    </row>
    <row r="15" spans="1:8" s="46" customFormat="1" ht="15" customHeight="1">
      <c r="C15" s="50">
        <f t="shared" si="0"/>
        <v>5</v>
      </c>
      <c r="D15" s="51" t="s">
        <v>97</v>
      </c>
    </row>
    <row r="16" spans="1:8" s="46" customFormat="1" ht="15" customHeight="1">
      <c r="C16" s="50">
        <f t="shared" si="0"/>
        <v>6</v>
      </c>
      <c r="D16" s="51" t="s">
        <v>98</v>
      </c>
    </row>
    <row r="17" spans="1:12" s="46" customFormat="1" ht="15" customHeight="1">
      <c r="C17" s="50">
        <f t="shared" si="0"/>
        <v>7</v>
      </c>
      <c r="D17" s="51" t="s">
        <v>99</v>
      </c>
    </row>
    <row r="18" spans="1:12" s="46" customFormat="1" ht="15" customHeight="1">
      <c r="C18" s="50">
        <f t="shared" si="0"/>
        <v>8</v>
      </c>
      <c r="D18" s="51" t="s">
        <v>100</v>
      </c>
    </row>
    <row r="19" spans="1:12" s="46" customFormat="1" ht="15" customHeight="1">
      <c r="C19" s="50"/>
      <c r="D19" s="51"/>
      <c r="H19" s="54" t="s">
        <v>101</v>
      </c>
    </row>
    <row r="20" spans="1:12" s="46" customFormat="1" ht="15" customHeight="1">
      <c r="C20" s="50"/>
      <c r="D20" s="51"/>
      <c r="H20" s="54" t="s">
        <v>102</v>
      </c>
    </row>
    <row r="21" spans="1:12" s="46" customFormat="1" ht="15" customHeight="1">
      <c r="C21" s="50"/>
      <c r="D21" s="51"/>
      <c r="H21" s="54" t="s">
        <v>87</v>
      </c>
    </row>
    <row r="22" spans="1:12" s="46" customFormat="1" ht="15" customHeight="1">
      <c r="C22" s="50"/>
      <c r="D22" s="51"/>
      <c r="H22" s="53"/>
    </row>
    <row r="23" spans="1:12" ht="15" customHeight="1"/>
    <row r="24" spans="1:12" ht="15" customHeight="1">
      <c r="A24" s="9" t="s">
        <v>39</v>
      </c>
      <c r="G24" s="9" t="s">
        <v>40</v>
      </c>
    </row>
    <row r="25" spans="1:12" ht="15" customHeight="1"/>
    <row r="26" spans="1:12" ht="15" customHeight="1">
      <c r="A26" s="57" t="s">
        <v>32</v>
      </c>
      <c r="B26" s="57"/>
      <c r="C26" s="57"/>
      <c r="D26" s="57"/>
      <c r="E26" s="57"/>
      <c r="G26" s="57" t="s">
        <v>32</v>
      </c>
      <c r="H26" s="57"/>
      <c r="I26" s="57"/>
      <c r="J26" s="57"/>
      <c r="K26" s="57"/>
    </row>
    <row r="27" spans="1:12" ht="15" customHeight="1">
      <c r="A27" s="58" t="s">
        <v>0</v>
      </c>
      <c r="B27" s="58"/>
      <c r="C27" s="58" t="s">
        <v>7</v>
      </c>
      <c r="D27" s="58"/>
      <c r="E27" s="58" t="s">
        <v>1</v>
      </c>
      <c r="G27" s="58" t="s">
        <v>0</v>
      </c>
      <c r="H27" s="58"/>
      <c r="I27" s="58" t="s">
        <v>7</v>
      </c>
      <c r="J27" s="58"/>
      <c r="K27" s="58" t="s">
        <v>1</v>
      </c>
    </row>
    <row r="28" spans="1:12" ht="15" customHeight="1">
      <c r="A28" s="58"/>
      <c r="B28" s="58"/>
      <c r="C28" s="21" t="s">
        <v>41</v>
      </c>
      <c r="D28" s="21" t="s">
        <v>42</v>
      </c>
      <c r="E28" s="58"/>
      <c r="G28" s="58"/>
      <c r="H28" s="58"/>
      <c r="I28" s="21" t="s">
        <v>41</v>
      </c>
      <c r="J28" s="21" t="s">
        <v>42</v>
      </c>
      <c r="K28" s="58"/>
    </row>
    <row r="29" spans="1:12" ht="15" customHeight="1">
      <c r="A29" s="21">
        <v>1</v>
      </c>
      <c r="B29" s="3" t="s">
        <v>2</v>
      </c>
      <c r="C29" s="21">
        <v>3</v>
      </c>
      <c r="D29" s="21">
        <v>2</v>
      </c>
      <c r="E29" s="21">
        <v>7.5</v>
      </c>
      <c r="G29" s="21">
        <v>1</v>
      </c>
      <c r="H29" s="3" t="s">
        <v>2</v>
      </c>
      <c r="I29" s="21">
        <v>2</v>
      </c>
      <c r="J29" s="21">
        <v>2</v>
      </c>
      <c r="K29" s="21">
        <v>6</v>
      </c>
    </row>
    <row r="30" spans="1:12" ht="15" customHeight="1">
      <c r="A30" s="21">
        <v>2</v>
      </c>
      <c r="B30" s="3" t="s">
        <v>3</v>
      </c>
      <c r="C30" s="21">
        <v>1</v>
      </c>
      <c r="D30" s="21">
        <v>0</v>
      </c>
      <c r="E30" s="21">
        <v>1.5</v>
      </c>
      <c r="G30" s="25">
        <v>2</v>
      </c>
      <c r="H30" s="23" t="s">
        <v>69</v>
      </c>
      <c r="I30" s="25">
        <v>2</v>
      </c>
      <c r="J30" s="25">
        <v>2</v>
      </c>
      <c r="K30" s="24">
        <v>6</v>
      </c>
    </row>
    <row r="31" spans="1:12" ht="15" customHeight="1">
      <c r="A31" s="21">
        <v>3</v>
      </c>
      <c r="B31" s="3" t="s">
        <v>4</v>
      </c>
      <c r="C31" s="21">
        <v>2</v>
      </c>
      <c r="D31" s="21">
        <v>1</v>
      </c>
      <c r="E31" s="21">
        <v>4.5</v>
      </c>
      <c r="G31" s="21">
        <v>3</v>
      </c>
      <c r="H31" s="3" t="s">
        <v>56</v>
      </c>
      <c r="I31" s="21">
        <v>2</v>
      </c>
      <c r="J31" s="21">
        <v>2</v>
      </c>
      <c r="K31" s="21">
        <v>6</v>
      </c>
    </row>
    <row r="32" spans="1:12" ht="15" customHeight="1">
      <c r="A32" s="21">
        <v>4</v>
      </c>
      <c r="B32" s="3" t="s">
        <v>5</v>
      </c>
      <c r="C32" s="21">
        <v>2</v>
      </c>
      <c r="D32" s="21">
        <v>1</v>
      </c>
      <c r="E32" s="21">
        <v>4.5</v>
      </c>
      <c r="G32" s="25">
        <v>4</v>
      </c>
      <c r="H32" s="23" t="s">
        <v>43</v>
      </c>
      <c r="I32" s="25">
        <v>2</v>
      </c>
      <c r="J32" s="25">
        <v>3</v>
      </c>
      <c r="K32" s="25">
        <v>7.5</v>
      </c>
      <c r="L32" s="14"/>
    </row>
    <row r="33" spans="1:12" ht="15" customHeight="1">
      <c r="A33" s="21">
        <v>5</v>
      </c>
      <c r="B33" s="3" t="s">
        <v>6</v>
      </c>
      <c r="C33" s="21">
        <v>2</v>
      </c>
      <c r="D33" s="21">
        <v>2</v>
      </c>
      <c r="E33" s="21">
        <v>6</v>
      </c>
      <c r="G33" s="25">
        <v>5</v>
      </c>
      <c r="H33" s="23" t="s">
        <v>4</v>
      </c>
      <c r="I33" s="25">
        <v>2</v>
      </c>
      <c r="J33" s="25">
        <v>1</v>
      </c>
      <c r="K33" s="25">
        <v>4.5</v>
      </c>
    </row>
    <row r="34" spans="1:12" ht="15" customHeight="1">
      <c r="A34" s="21">
        <v>6</v>
      </c>
      <c r="B34" s="3" t="s">
        <v>29</v>
      </c>
      <c r="C34" s="21">
        <v>2</v>
      </c>
      <c r="D34" s="21">
        <v>2</v>
      </c>
      <c r="E34" s="21">
        <v>6</v>
      </c>
      <c r="G34" s="34"/>
      <c r="H34" s="8" t="s">
        <v>38</v>
      </c>
      <c r="I34" s="21">
        <f>SUM(I28:I33)</f>
        <v>10</v>
      </c>
      <c r="J34" s="21">
        <f>SUM(J28:J33)</f>
        <v>10</v>
      </c>
      <c r="K34" s="21">
        <f>SUM(K29:K33)</f>
        <v>30</v>
      </c>
    </row>
    <row r="35" spans="1:12" ht="15" customHeight="1">
      <c r="A35" s="3"/>
      <c r="B35" s="8" t="s">
        <v>38</v>
      </c>
      <c r="C35" s="21">
        <f>SUM(C29:C34)</f>
        <v>12</v>
      </c>
      <c r="D35" s="21">
        <f>SUM(D29:D34)</f>
        <v>8</v>
      </c>
      <c r="E35" s="21">
        <f>SUM(E29:E34)</f>
        <v>30</v>
      </c>
      <c r="G35" s="1"/>
      <c r="H35" s="17"/>
      <c r="I35" s="12"/>
      <c r="J35" s="12"/>
      <c r="K35" s="12"/>
    </row>
    <row r="36" spans="1:12" ht="15" customHeight="1">
      <c r="A36" s="1"/>
      <c r="B36" s="11"/>
      <c r="C36" s="12"/>
      <c r="D36" s="12"/>
      <c r="E36" s="12"/>
    </row>
    <row r="37" spans="1:12" ht="15" customHeight="1">
      <c r="A37" s="57" t="s">
        <v>33</v>
      </c>
      <c r="B37" s="57"/>
      <c r="C37" s="57"/>
      <c r="D37" s="57"/>
      <c r="E37" s="57"/>
      <c r="G37" s="57" t="s">
        <v>33</v>
      </c>
      <c r="H37" s="57"/>
      <c r="I37" s="57"/>
      <c r="J37" s="57"/>
      <c r="K37" s="57"/>
    </row>
    <row r="38" spans="1:12" ht="15" customHeight="1">
      <c r="A38" s="58" t="s">
        <v>0</v>
      </c>
      <c r="B38" s="58"/>
      <c r="C38" s="58" t="s">
        <v>7</v>
      </c>
      <c r="D38" s="58"/>
      <c r="E38" s="58" t="s">
        <v>1</v>
      </c>
      <c r="G38" s="58" t="s">
        <v>0</v>
      </c>
      <c r="H38" s="58"/>
      <c r="I38" s="58" t="s">
        <v>7</v>
      </c>
      <c r="J38" s="58"/>
      <c r="K38" s="58" t="s">
        <v>1</v>
      </c>
    </row>
    <row r="39" spans="1:12" ht="15" customHeight="1">
      <c r="A39" s="58"/>
      <c r="B39" s="58"/>
      <c r="C39" s="21" t="s">
        <v>41</v>
      </c>
      <c r="D39" s="21" t="s">
        <v>42</v>
      </c>
      <c r="E39" s="58"/>
      <c r="G39" s="58"/>
      <c r="H39" s="58"/>
      <c r="I39" s="21" t="s">
        <v>41</v>
      </c>
      <c r="J39" s="21" t="s">
        <v>42</v>
      </c>
      <c r="K39" s="58"/>
    </row>
    <row r="40" spans="1:12" ht="15" customHeight="1">
      <c r="A40" s="21">
        <v>1</v>
      </c>
      <c r="B40" s="3" t="s">
        <v>8</v>
      </c>
      <c r="C40" s="21">
        <v>3</v>
      </c>
      <c r="D40" s="21">
        <v>2</v>
      </c>
      <c r="E40" s="34">
        <v>7.5</v>
      </c>
      <c r="G40" s="25">
        <v>1</v>
      </c>
      <c r="H40" s="23" t="s">
        <v>28</v>
      </c>
      <c r="I40" s="25">
        <v>3</v>
      </c>
      <c r="J40" s="25">
        <v>2</v>
      </c>
      <c r="K40" s="24">
        <v>7.5</v>
      </c>
    </row>
    <row r="41" spans="1:12" ht="15" customHeight="1">
      <c r="A41" s="21">
        <v>2</v>
      </c>
      <c r="B41" s="3" t="s">
        <v>28</v>
      </c>
      <c r="C41" s="21">
        <v>3</v>
      </c>
      <c r="D41" s="21">
        <v>2</v>
      </c>
      <c r="E41" s="34">
        <v>7.5</v>
      </c>
      <c r="G41" s="21">
        <v>2</v>
      </c>
      <c r="H41" s="3" t="s">
        <v>59</v>
      </c>
      <c r="I41" s="21">
        <v>2</v>
      </c>
      <c r="J41" s="21">
        <v>2</v>
      </c>
      <c r="K41" s="34">
        <v>6</v>
      </c>
      <c r="L41" s="14"/>
    </row>
    <row r="42" spans="1:12" ht="15" customHeight="1">
      <c r="A42" s="21">
        <v>3</v>
      </c>
      <c r="B42" s="3" t="s">
        <v>30</v>
      </c>
      <c r="C42" s="21">
        <v>2</v>
      </c>
      <c r="D42" s="21">
        <v>2</v>
      </c>
      <c r="E42" s="34">
        <v>6</v>
      </c>
      <c r="G42" s="25">
        <v>3</v>
      </c>
      <c r="H42" s="23" t="s">
        <v>44</v>
      </c>
      <c r="I42" s="25">
        <v>3</v>
      </c>
      <c r="J42" s="25">
        <v>2</v>
      </c>
      <c r="K42" s="24">
        <v>7.5</v>
      </c>
    </row>
    <row r="43" spans="1:12" ht="15" customHeight="1">
      <c r="A43" s="21">
        <v>4</v>
      </c>
      <c r="B43" s="3" t="s">
        <v>9</v>
      </c>
      <c r="C43" s="21">
        <v>2</v>
      </c>
      <c r="D43" s="21">
        <v>1</v>
      </c>
      <c r="E43" s="34">
        <v>4.5</v>
      </c>
      <c r="G43" s="25">
        <v>4</v>
      </c>
      <c r="H43" s="23" t="s">
        <v>5</v>
      </c>
      <c r="I43" s="25">
        <v>2</v>
      </c>
      <c r="J43" s="25">
        <v>1</v>
      </c>
      <c r="K43" s="25">
        <v>4.5</v>
      </c>
      <c r="L43" s="15"/>
    </row>
    <row r="44" spans="1:12" ht="15" customHeight="1">
      <c r="A44" s="21">
        <v>5</v>
      </c>
      <c r="B44" s="3" t="s">
        <v>10</v>
      </c>
      <c r="C44" s="21">
        <v>2</v>
      </c>
      <c r="D44" s="21">
        <v>1</v>
      </c>
      <c r="E44" s="34">
        <v>4.5</v>
      </c>
      <c r="G44" s="21">
        <v>5</v>
      </c>
      <c r="H44" s="3" t="s">
        <v>85</v>
      </c>
      <c r="I44" s="21"/>
      <c r="J44" s="21"/>
      <c r="K44" s="34">
        <v>4.5</v>
      </c>
      <c r="L44" s="15"/>
    </row>
    <row r="45" spans="1:12" ht="15" customHeight="1">
      <c r="A45" s="3"/>
      <c r="B45" s="8" t="s">
        <v>38</v>
      </c>
      <c r="C45" s="21">
        <f>SUM(C40:C44)</f>
        <v>12</v>
      </c>
      <c r="D45" s="21">
        <f>SUM(D40:D44)</f>
        <v>8</v>
      </c>
      <c r="E45" s="21">
        <f>SUM(E40:E44)</f>
        <v>30</v>
      </c>
      <c r="G45" s="21"/>
      <c r="H45" s="8" t="s">
        <v>38</v>
      </c>
      <c r="I45" s="21"/>
      <c r="J45" s="21"/>
      <c r="K45" s="21">
        <f>SUM(K40:K44)</f>
        <v>30</v>
      </c>
    </row>
    <row r="46" spans="1:12" ht="15" customHeight="1">
      <c r="A46" s="1"/>
      <c r="B46" s="7"/>
      <c r="C46" s="7"/>
      <c r="D46" s="7"/>
      <c r="E46" s="6"/>
    </row>
    <row r="47" spans="1:12" ht="15" customHeight="1">
      <c r="G47" s="58" t="s">
        <v>45</v>
      </c>
      <c r="H47" s="58"/>
      <c r="I47" s="58" t="s">
        <v>7</v>
      </c>
      <c r="J47" s="58"/>
      <c r="K47" s="58" t="s">
        <v>1</v>
      </c>
    </row>
    <row r="48" spans="1:12" ht="15" customHeight="1">
      <c r="G48" s="58"/>
      <c r="H48" s="58"/>
      <c r="I48" s="21" t="s">
        <v>41</v>
      </c>
      <c r="J48" s="21" t="s">
        <v>42</v>
      </c>
      <c r="K48" s="58"/>
    </row>
    <row r="49" spans="1:12" ht="15" customHeight="1">
      <c r="G49" s="21">
        <v>1</v>
      </c>
      <c r="H49" s="3" t="s">
        <v>19</v>
      </c>
      <c r="I49" s="21">
        <v>2</v>
      </c>
      <c r="J49" s="21">
        <v>1</v>
      </c>
      <c r="K49" s="34">
        <v>4.5</v>
      </c>
    </row>
    <row r="50" spans="1:12" ht="15" customHeight="1">
      <c r="G50" s="21">
        <v>2</v>
      </c>
      <c r="H50" s="3" t="s">
        <v>66</v>
      </c>
      <c r="I50" s="21">
        <v>2</v>
      </c>
      <c r="J50" s="21">
        <v>1</v>
      </c>
      <c r="K50" s="34">
        <v>4.5</v>
      </c>
    </row>
    <row r="51" spans="1:12" ht="15" customHeight="1">
      <c r="G51" s="21">
        <v>3</v>
      </c>
      <c r="H51" s="3" t="s">
        <v>24</v>
      </c>
      <c r="I51" s="21">
        <v>2</v>
      </c>
      <c r="J51" s="21">
        <v>2</v>
      </c>
      <c r="K51" s="34">
        <v>6</v>
      </c>
      <c r="L51" s="14"/>
    </row>
    <row r="52" spans="1:12" ht="15" customHeight="1">
      <c r="G52" s="21">
        <v>4</v>
      </c>
      <c r="H52" s="3" t="s">
        <v>46</v>
      </c>
      <c r="I52" s="21">
        <v>2</v>
      </c>
      <c r="J52" s="21">
        <v>1</v>
      </c>
      <c r="K52" s="34">
        <v>4.5</v>
      </c>
    </row>
    <row r="53" spans="1:12" ht="15" customHeight="1">
      <c r="G53" s="21">
        <v>5</v>
      </c>
      <c r="H53" s="3" t="s">
        <v>22</v>
      </c>
      <c r="I53" s="21">
        <v>2</v>
      </c>
      <c r="J53" s="21">
        <v>0</v>
      </c>
      <c r="K53" s="21">
        <v>3</v>
      </c>
    </row>
    <row r="54" spans="1:12" ht="15" customHeight="1">
      <c r="G54" s="21">
        <v>6</v>
      </c>
      <c r="H54" s="3" t="s">
        <v>62</v>
      </c>
      <c r="I54" s="21">
        <v>2</v>
      </c>
      <c r="J54" s="21">
        <v>1</v>
      </c>
      <c r="K54" s="21">
        <v>4.5</v>
      </c>
    </row>
    <row r="55" spans="1:12" ht="15" customHeight="1">
      <c r="A55" s="1"/>
      <c r="B55" s="1"/>
      <c r="C55" s="1"/>
      <c r="D55" s="1"/>
      <c r="E55" s="1"/>
      <c r="G55" s="21">
        <v>7</v>
      </c>
      <c r="H55" s="3" t="s">
        <v>60</v>
      </c>
      <c r="I55" s="21">
        <v>2</v>
      </c>
      <c r="J55" s="21">
        <v>1</v>
      </c>
      <c r="K55" s="21">
        <v>4.5</v>
      </c>
      <c r="L55" s="1"/>
    </row>
    <row r="56" spans="1:12" ht="15" customHeight="1">
      <c r="A56" s="1"/>
      <c r="B56" s="1"/>
      <c r="C56" s="1"/>
      <c r="D56" s="1"/>
      <c r="E56" s="1"/>
      <c r="G56" s="40">
        <v>8</v>
      </c>
      <c r="H56" s="41" t="s">
        <v>20</v>
      </c>
      <c r="I56" s="40"/>
      <c r="J56" s="40"/>
      <c r="K56" s="40"/>
      <c r="L56" s="1"/>
    </row>
    <row r="57" spans="1:12" ht="15" customHeight="1">
      <c r="A57" s="1"/>
      <c r="B57" s="1"/>
      <c r="C57" s="1"/>
      <c r="D57" s="1"/>
      <c r="E57" s="1"/>
      <c r="G57" s="12"/>
      <c r="H57" s="1"/>
      <c r="I57" s="12"/>
      <c r="J57" s="12"/>
      <c r="K57" s="12"/>
      <c r="L57" s="1"/>
    </row>
    <row r="58" spans="1:12" s="1" customFormat="1" ht="15" customHeight="1">
      <c r="A58" s="57" t="s">
        <v>34</v>
      </c>
      <c r="B58" s="57"/>
      <c r="C58" s="57"/>
      <c r="D58" s="57"/>
      <c r="E58" s="57"/>
      <c r="G58" s="57" t="s">
        <v>34</v>
      </c>
      <c r="H58" s="57"/>
      <c r="I58" s="57"/>
      <c r="J58" s="57"/>
      <c r="K58" s="57"/>
    </row>
    <row r="59" spans="1:12" ht="15" customHeight="1">
      <c r="A59" s="64" t="s">
        <v>0</v>
      </c>
      <c r="B59" s="65"/>
      <c r="C59" s="68" t="s">
        <v>7</v>
      </c>
      <c r="D59" s="69"/>
      <c r="E59" s="62" t="s">
        <v>1</v>
      </c>
      <c r="G59" s="64" t="s">
        <v>0</v>
      </c>
      <c r="H59" s="65"/>
      <c r="I59" s="68" t="s">
        <v>7</v>
      </c>
      <c r="J59" s="69"/>
      <c r="K59" s="62" t="s">
        <v>1</v>
      </c>
    </row>
    <row r="60" spans="1:12" ht="15" customHeight="1">
      <c r="A60" s="66"/>
      <c r="B60" s="67"/>
      <c r="C60" s="21" t="s">
        <v>41</v>
      </c>
      <c r="D60" s="21" t="s">
        <v>42</v>
      </c>
      <c r="E60" s="63"/>
      <c r="G60" s="66"/>
      <c r="H60" s="67"/>
      <c r="I60" s="21" t="s">
        <v>41</v>
      </c>
      <c r="J60" s="21" t="s">
        <v>42</v>
      </c>
      <c r="K60" s="63"/>
    </row>
    <row r="61" spans="1:12" ht="15" customHeight="1">
      <c r="A61" s="21">
        <v>1</v>
      </c>
      <c r="B61" s="3" t="s">
        <v>11</v>
      </c>
      <c r="C61" s="21">
        <v>2</v>
      </c>
      <c r="D61" s="21">
        <v>2</v>
      </c>
      <c r="E61" s="34">
        <v>6</v>
      </c>
      <c r="G61" s="21">
        <v>1</v>
      </c>
      <c r="H61" s="3" t="s">
        <v>3</v>
      </c>
      <c r="I61" s="21">
        <v>1</v>
      </c>
      <c r="J61" s="21">
        <v>0</v>
      </c>
      <c r="K61" s="21">
        <v>1.5</v>
      </c>
    </row>
    <row r="62" spans="1:12" ht="15" customHeight="1">
      <c r="A62" s="21">
        <v>2</v>
      </c>
      <c r="B62" s="3" t="s">
        <v>12</v>
      </c>
      <c r="C62" s="21">
        <v>2</v>
      </c>
      <c r="D62" s="21">
        <v>2</v>
      </c>
      <c r="E62" s="34">
        <v>6</v>
      </c>
      <c r="G62" s="21">
        <v>2</v>
      </c>
      <c r="H62" s="3" t="s">
        <v>64</v>
      </c>
      <c r="I62" s="21"/>
      <c r="J62" s="21"/>
      <c r="K62" s="34">
        <v>28.5</v>
      </c>
    </row>
    <row r="63" spans="1:12" ht="15" customHeight="1">
      <c r="A63" s="21">
        <v>3</v>
      </c>
      <c r="B63" s="3" t="s">
        <v>35</v>
      </c>
      <c r="C63" s="21"/>
      <c r="D63" s="21"/>
      <c r="E63" s="34"/>
      <c r="G63" s="3"/>
      <c r="H63" s="8" t="s">
        <v>38</v>
      </c>
      <c r="I63" s="8"/>
      <c r="J63" s="8"/>
      <c r="K63" s="34">
        <f>SUM(K61:K62)</f>
        <v>30</v>
      </c>
      <c r="L63" s="13"/>
    </row>
    <row r="64" spans="1:12" ht="15" customHeight="1">
      <c r="A64" s="3"/>
      <c r="B64" s="8" t="s">
        <v>38</v>
      </c>
      <c r="C64" s="8"/>
      <c r="D64" s="8"/>
      <c r="E64" s="34">
        <v>30</v>
      </c>
    </row>
    <row r="65" spans="1:11" ht="15" customHeight="1">
      <c r="A65" s="1"/>
      <c r="B65" s="11"/>
      <c r="C65" s="11"/>
      <c r="D65" s="11"/>
      <c r="E65" s="6"/>
    </row>
    <row r="66" spans="1:11" ht="15" customHeight="1">
      <c r="A66" s="58" t="s">
        <v>15</v>
      </c>
      <c r="B66" s="58"/>
      <c r="C66" s="58" t="s">
        <v>7</v>
      </c>
      <c r="D66" s="58"/>
      <c r="E66" s="58" t="s">
        <v>1</v>
      </c>
      <c r="G66" s="58" t="s">
        <v>15</v>
      </c>
      <c r="H66" s="58"/>
      <c r="I66" s="58" t="s">
        <v>7</v>
      </c>
      <c r="J66" s="58"/>
      <c r="K66" s="58" t="s">
        <v>1</v>
      </c>
    </row>
    <row r="67" spans="1:11" ht="15" customHeight="1">
      <c r="A67" s="58"/>
      <c r="B67" s="58"/>
      <c r="C67" s="21" t="s">
        <v>41</v>
      </c>
      <c r="D67" s="21" t="s">
        <v>42</v>
      </c>
      <c r="E67" s="58"/>
      <c r="G67" s="58"/>
      <c r="H67" s="58"/>
      <c r="I67" s="21" t="s">
        <v>41</v>
      </c>
      <c r="J67" s="21" t="s">
        <v>42</v>
      </c>
      <c r="K67" s="58"/>
    </row>
    <row r="68" spans="1:11" ht="15" customHeight="1">
      <c r="A68" s="21">
        <v>1</v>
      </c>
      <c r="B68" s="3" t="s">
        <v>16</v>
      </c>
      <c r="C68" s="21">
        <v>2</v>
      </c>
      <c r="D68" s="21">
        <v>1</v>
      </c>
      <c r="E68" s="34">
        <v>4.5</v>
      </c>
      <c r="G68" s="21">
        <v>1</v>
      </c>
      <c r="H68" s="3" t="s">
        <v>18</v>
      </c>
      <c r="I68" s="21">
        <v>2</v>
      </c>
      <c r="J68" s="21">
        <v>1</v>
      </c>
      <c r="K68" s="21">
        <v>4.5</v>
      </c>
    </row>
    <row r="69" spans="1:11" ht="15" customHeight="1">
      <c r="A69" s="21">
        <v>2</v>
      </c>
      <c r="B69" s="3" t="s">
        <v>17</v>
      </c>
      <c r="C69" s="21">
        <v>2</v>
      </c>
      <c r="D69" s="21">
        <v>1</v>
      </c>
      <c r="E69" s="34">
        <v>4.5</v>
      </c>
      <c r="G69" s="21">
        <v>2</v>
      </c>
      <c r="H69" s="3" t="s">
        <v>11</v>
      </c>
      <c r="I69" s="21">
        <v>2</v>
      </c>
      <c r="J69" s="21">
        <v>2</v>
      </c>
      <c r="K69" s="21">
        <v>6</v>
      </c>
    </row>
    <row r="70" spans="1:11" ht="15" customHeight="1">
      <c r="A70" s="21">
        <v>3</v>
      </c>
      <c r="B70" s="3" t="s">
        <v>18</v>
      </c>
      <c r="C70" s="21">
        <v>2</v>
      </c>
      <c r="D70" s="21">
        <v>1</v>
      </c>
      <c r="E70" s="34">
        <v>4.5</v>
      </c>
      <c r="G70" s="21">
        <v>3</v>
      </c>
      <c r="H70" s="3" t="s">
        <v>48</v>
      </c>
      <c r="I70" s="21">
        <v>2</v>
      </c>
      <c r="J70" s="21">
        <v>2</v>
      </c>
      <c r="K70" s="21">
        <v>6</v>
      </c>
    </row>
    <row r="71" spans="1:11" ht="15" customHeight="1">
      <c r="A71" s="21">
        <v>4</v>
      </c>
      <c r="B71" s="3" t="s">
        <v>19</v>
      </c>
      <c r="C71" s="21">
        <v>2</v>
      </c>
      <c r="D71" s="21">
        <v>1</v>
      </c>
      <c r="E71" s="34">
        <v>4.5</v>
      </c>
      <c r="G71" s="21">
        <v>4</v>
      </c>
      <c r="H71" s="3" t="s">
        <v>49</v>
      </c>
      <c r="I71" s="21">
        <v>2</v>
      </c>
      <c r="J71" s="21">
        <v>1</v>
      </c>
      <c r="K71" s="21">
        <v>4.5</v>
      </c>
    </row>
    <row r="72" spans="1:11" ht="15" customHeight="1">
      <c r="A72" s="21">
        <v>5</v>
      </c>
      <c r="B72" s="3" t="s">
        <v>20</v>
      </c>
      <c r="C72" s="3"/>
      <c r="D72" s="3"/>
      <c r="E72" s="3"/>
      <c r="G72" s="21">
        <v>5</v>
      </c>
      <c r="H72" s="3" t="s">
        <v>61</v>
      </c>
      <c r="I72" s="21">
        <v>2</v>
      </c>
      <c r="J72" s="21">
        <v>2</v>
      </c>
      <c r="K72" s="21">
        <v>6</v>
      </c>
    </row>
    <row r="73" spans="1:11" s="1" customFormat="1" ht="15" customHeight="1">
      <c r="B73" s="7"/>
      <c r="C73" s="7"/>
      <c r="D73" s="7"/>
      <c r="E73" s="6"/>
      <c r="G73" s="21">
        <v>6</v>
      </c>
      <c r="H73" s="3" t="s">
        <v>50</v>
      </c>
      <c r="I73" s="21">
        <v>2</v>
      </c>
      <c r="J73" s="21">
        <v>1</v>
      </c>
      <c r="K73" s="21">
        <v>4.5</v>
      </c>
    </row>
    <row r="74" spans="1:11" ht="15" customHeight="1">
      <c r="G74" s="21">
        <v>7</v>
      </c>
      <c r="H74" s="3" t="s">
        <v>51</v>
      </c>
      <c r="I74" s="21">
        <v>2</v>
      </c>
      <c r="J74" s="21">
        <v>2</v>
      </c>
      <c r="K74" s="21">
        <v>6</v>
      </c>
    </row>
    <row r="75" spans="1:11" ht="15" customHeight="1">
      <c r="G75" s="21">
        <v>8</v>
      </c>
      <c r="H75" s="3" t="s">
        <v>70</v>
      </c>
      <c r="I75" s="21">
        <v>1</v>
      </c>
      <c r="J75" s="21">
        <v>2</v>
      </c>
      <c r="K75" s="21">
        <v>4.5</v>
      </c>
    </row>
    <row r="76" spans="1:11" ht="15" customHeight="1">
      <c r="G76" s="21">
        <v>9</v>
      </c>
      <c r="H76" s="3" t="s">
        <v>20</v>
      </c>
      <c r="I76" s="21"/>
      <c r="J76" s="21"/>
      <c r="K76" s="21"/>
    </row>
    <row r="77" spans="1:11" ht="15" customHeight="1">
      <c r="G77" s="12"/>
      <c r="H77" s="1"/>
      <c r="I77" s="12"/>
      <c r="J77" s="12"/>
      <c r="K77" s="12"/>
    </row>
    <row r="78" spans="1:11" ht="15" customHeight="1">
      <c r="A78" s="70" t="s">
        <v>36</v>
      </c>
      <c r="B78" s="71"/>
      <c r="C78" s="71"/>
      <c r="D78" s="71"/>
      <c r="E78" s="72"/>
      <c r="G78" s="70" t="s">
        <v>36</v>
      </c>
      <c r="H78" s="71"/>
      <c r="I78" s="71"/>
      <c r="J78" s="71"/>
      <c r="K78" s="72"/>
    </row>
    <row r="79" spans="1:11" ht="15" customHeight="1">
      <c r="A79" s="64" t="s">
        <v>0</v>
      </c>
      <c r="B79" s="65"/>
      <c r="C79" s="68" t="s">
        <v>7</v>
      </c>
      <c r="D79" s="69"/>
      <c r="E79" s="21" t="s">
        <v>1</v>
      </c>
      <c r="G79" s="64" t="s">
        <v>0</v>
      </c>
      <c r="H79" s="65"/>
      <c r="I79" s="68" t="s">
        <v>7</v>
      </c>
      <c r="J79" s="69"/>
      <c r="K79" s="62" t="s">
        <v>1</v>
      </c>
    </row>
    <row r="80" spans="1:11" ht="15" customHeight="1">
      <c r="A80" s="66"/>
      <c r="B80" s="67"/>
      <c r="C80" s="21" t="s">
        <v>41</v>
      </c>
      <c r="D80" s="21" t="s">
        <v>42</v>
      </c>
      <c r="E80" s="21"/>
      <c r="G80" s="66"/>
      <c r="H80" s="67"/>
      <c r="I80" s="21" t="s">
        <v>41</v>
      </c>
      <c r="J80" s="21" t="s">
        <v>42</v>
      </c>
      <c r="K80" s="63"/>
    </row>
    <row r="81" spans="1:11" ht="15" customHeight="1">
      <c r="A81" s="21">
        <v>1</v>
      </c>
      <c r="B81" s="3" t="s">
        <v>13</v>
      </c>
      <c r="C81" s="21">
        <v>2</v>
      </c>
      <c r="D81" s="21">
        <v>2</v>
      </c>
      <c r="E81" s="34">
        <v>6</v>
      </c>
      <c r="G81" s="21">
        <v>1</v>
      </c>
      <c r="H81" s="3" t="s">
        <v>65</v>
      </c>
      <c r="I81" s="21"/>
      <c r="J81" s="21"/>
      <c r="K81" s="34">
        <v>12</v>
      </c>
    </row>
    <row r="82" spans="1:11" ht="15" customHeight="1">
      <c r="A82" s="21">
        <v>2</v>
      </c>
      <c r="B82" s="3" t="s">
        <v>37</v>
      </c>
      <c r="C82" s="21"/>
      <c r="D82" s="21"/>
      <c r="E82" s="34"/>
      <c r="G82" s="21">
        <v>2</v>
      </c>
      <c r="H82" s="3" t="s">
        <v>14</v>
      </c>
      <c r="I82" s="21">
        <v>0</v>
      </c>
      <c r="J82" s="21">
        <v>12</v>
      </c>
      <c r="K82" s="34">
        <v>18</v>
      </c>
    </row>
    <row r="83" spans="1:11" ht="15" customHeight="1">
      <c r="A83" s="21">
        <v>3</v>
      </c>
      <c r="B83" s="3" t="s">
        <v>14</v>
      </c>
      <c r="C83" s="21">
        <v>0</v>
      </c>
      <c r="D83" s="21">
        <v>12</v>
      </c>
      <c r="E83" s="34">
        <v>18</v>
      </c>
      <c r="G83" s="21"/>
      <c r="H83" s="5" t="s">
        <v>38</v>
      </c>
      <c r="I83" s="5"/>
      <c r="J83" s="5"/>
      <c r="K83" s="34">
        <f>SUM(K81:K82)</f>
        <v>30</v>
      </c>
    </row>
    <row r="84" spans="1:11" ht="15" customHeight="1">
      <c r="A84" s="3"/>
      <c r="B84" s="5" t="s">
        <v>38</v>
      </c>
      <c r="C84" s="5"/>
      <c r="D84" s="5"/>
      <c r="E84" s="34">
        <v>30</v>
      </c>
    </row>
    <row r="85" spans="1:11" ht="15" customHeight="1">
      <c r="A85" s="1"/>
      <c r="B85" s="7"/>
      <c r="C85" s="7"/>
      <c r="D85" s="7"/>
      <c r="E85" s="6"/>
    </row>
    <row r="86" spans="1:11" ht="15" customHeight="1">
      <c r="A86" s="64" t="s">
        <v>21</v>
      </c>
      <c r="B86" s="65"/>
      <c r="C86" s="68" t="s">
        <v>7</v>
      </c>
      <c r="D86" s="69"/>
      <c r="E86" s="21" t="s">
        <v>1</v>
      </c>
      <c r="G86" s="64" t="s">
        <v>21</v>
      </c>
      <c r="H86" s="65"/>
      <c r="I86" s="68" t="s">
        <v>7</v>
      </c>
      <c r="J86" s="69"/>
      <c r="K86" s="62" t="s">
        <v>1</v>
      </c>
    </row>
    <row r="87" spans="1:11" ht="15" customHeight="1">
      <c r="A87" s="66"/>
      <c r="B87" s="67"/>
      <c r="C87" s="21" t="s">
        <v>41</v>
      </c>
      <c r="D87" s="21" t="s">
        <v>42</v>
      </c>
      <c r="E87" s="21"/>
      <c r="G87" s="66"/>
      <c r="H87" s="67"/>
      <c r="I87" s="21" t="s">
        <v>41</v>
      </c>
      <c r="J87" s="21" t="s">
        <v>42</v>
      </c>
      <c r="K87" s="63"/>
    </row>
    <row r="88" spans="1:11" ht="15" customHeight="1">
      <c r="A88" s="21">
        <v>1</v>
      </c>
      <c r="B88" s="3" t="s">
        <v>22</v>
      </c>
      <c r="C88" s="21">
        <v>2</v>
      </c>
      <c r="D88" s="21">
        <v>1</v>
      </c>
      <c r="E88" s="34">
        <v>4.5</v>
      </c>
      <c r="G88" s="21">
        <v>1</v>
      </c>
      <c r="H88" s="3" t="s">
        <v>54</v>
      </c>
      <c r="I88" s="21">
        <v>2</v>
      </c>
      <c r="J88" s="21">
        <v>1</v>
      </c>
      <c r="K88" s="34">
        <v>4.5</v>
      </c>
    </row>
    <row r="89" spans="1:11" ht="15" customHeight="1">
      <c r="A89" s="21">
        <v>2</v>
      </c>
      <c r="B89" s="3" t="s">
        <v>66</v>
      </c>
      <c r="C89" s="21">
        <v>2</v>
      </c>
      <c r="D89" s="21">
        <v>1</v>
      </c>
      <c r="E89" s="34">
        <v>4.5</v>
      </c>
      <c r="G89" s="21">
        <v>2</v>
      </c>
      <c r="H89" s="3" t="s">
        <v>55</v>
      </c>
      <c r="I89" s="21">
        <v>2</v>
      </c>
      <c r="J89" s="21">
        <v>0</v>
      </c>
      <c r="K89" s="34">
        <v>3</v>
      </c>
    </row>
    <row r="90" spans="1:11" ht="15" customHeight="1">
      <c r="A90" s="21">
        <v>3</v>
      </c>
      <c r="B90" s="3" t="s">
        <v>23</v>
      </c>
      <c r="C90" s="21">
        <v>2</v>
      </c>
      <c r="D90" s="21">
        <v>1</v>
      </c>
      <c r="E90" s="34">
        <v>4.5</v>
      </c>
      <c r="G90" s="21">
        <v>3</v>
      </c>
      <c r="H90" s="3" t="s">
        <v>52</v>
      </c>
      <c r="I90" s="21">
        <v>2</v>
      </c>
      <c r="J90" s="21">
        <v>1</v>
      </c>
      <c r="K90" s="21">
        <v>4.5</v>
      </c>
    </row>
    <row r="91" spans="1:11" ht="15" customHeight="1">
      <c r="A91" s="21">
        <v>4</v>
      </c>
      <c r="B91" s="3" t="s">
        <v>24</v>
      </c>
      <c r="C91" s="21">
        <v>2</v>
      </c>
      <c r="D91" s="21">
        <v>2</v>
      </c>
      <c r="E91" s="34">
        <v>6</v>
      </c>
      <c r="G91" s="21">
        <v>4</v>
      </c>
      <c r="H91" s="3" t="s">
        <v>47</v>
      </c>
      <c r="I91" s="21">
        <v>2</v>
      </c>
      <c r="J91" s="21">
        <v>1</v>
      </c>
      <c r="K91" s="34">
        <v>4.5</v>
      </c>
    </row>
    <row r="92" spans="1:11" ht="15" customHeight="1">
      <c r="A92" s="21">
        <v>5</v>
      </c>
      <c r="B92" s="3" t="s">
        <v>25</v>
      </c>
      <c r="C92" s="21">
        <v>2</v>
      </c>
      <c r="D92" s="21">
        <v>2</v>
      </c>
      <c r="E92" s="34">
        <v>6</v>
      </c>
      <c r="G92" s="21">
        <v>5</v>
      </c>
      <c r="H92" s="3" t="s">
        <v>23</v>
      </c>
      <c r="I92" s="21">
        <v>2</v>
      </c>
      <c r="J92" s="21">
        <v>0</v>
      </c>
      <c r="K92" s="21">
        <v>3</v>
      </c>
    </row>
    <row r="93" spans="1:11" ht="15" customHeight="1">
      <c r="A93" s="21">
        <v>6</v>
      </c>
      <c r="B93" s="3" t="s">
        <v>26</v>
      </c>
      <c r="C93" s="21">
        <v>2</v>
      </c>
      <c r="D93" s="21">
        <v>2</v>
      </c>
      <c r="E93" s="34">
        <v>6</v>
      </c>
      <c r="G93" s="21">
        <v>6</v>
      </c>
      <c r="H93" s="3" t="s">
        <v>53</v>
      </c>
      <c r="I93" s="21">
        <v>0</v>
      </c>
      <c r="J93" s="21">
        <v>3</v>
      </c>
      <c r="K93" s="34">
        <v>4.5</v>
      </c>
    </row>
    <row r="94" spans="1:11" ht="15" customHeight="1">
      <c r="A94" s="21">
        <v>7</v>
      </c>
      <c r="B94" s="3" t="s">
        <v>27</v>
      </c>
      <c r="C94" s="21">
        <v>2</v>
      </c>
      <c r="D94" s="21">
        <v>2</v>
      </c>
      <c r="E94" s="34">
        <v>6</v>
      </c>
      <c r="G94" s="21">
        <v>7</v>
      </c>
      <c r="H94" s="3" t="s">
        <v>25</v>
      </c>
      <c r="I94" s="21">
        <v>2</v>
      </c>
      <c r="J94" s="21">
        <v>2</v>
      </c>
      <c r="K94" s="34">
        <v>6</v>
      </c>
    </row>
    <row r="95" spans="1:11" ht="15" customHeight="1">
      <c r="A95" s="21">
        <v>8</v>
      </c>
      <c r="B95" s="3" t="s">
        <v>20</v>
      </c>
      <c r="C95" s="3"/>
      <c r="D95" s="3"/>
      <c r="E95" s="3"/>
      <c r="G95" s="21">
        <v>8</v>
      </c>
      <c r="H95" s="3" t="s">
        <v>20</v>
      </c>
      <c r="I95" s="21"/>
      <c r="J95" s="21"/>
      <c r="K95" s="21"/>
    </row>
    <row r="96" spans="1:11" ht="15" customHeight="1">
      <c r="G96" s="6"/>
      <c r="H96" s="1"/>
      <c r="I96" s="12"/>
      <c r="J96" s="12"/>
      <c r="K96" s="12"/>
    </row>
    <row r="97" spans="7:11" ht="15" customHeight="1">
      <c r="G97" s="70" t="s">
        <v>36</v>
      </c>
      <c r="H97" s="71"/>
      <c r="I97" s="71"/>
      <c r="J97" s="71"/>
      <c r="K97" s="72"/>
    </row>
    <row r="98" spans="7:11" ht="15" customHeight="1">
      <c r="G98" s="64" t="s">
        <v>0</v>
      </c>
      <c r="H98" s="65"/>
      <c r="I98" s="68" t="s">
        <v>7</v>
      </c>
      <c r="J98" s="69"/>
      <c r="K98" s="62" t="s">
        <v>1</v>
      </c>
    </row>
    <row r="99" spans="7:11" ht="15" customHeight="1">
      <c r="G99" s="66"/>
      <c r="H99" s="67"/>
      <c r="I99" s="21" t="s">
        <v>41</v>
      </c>
      <c r="J99" s="21" t="s">
        <v>42</v>
      </c>
      <c r="K99" s="63"/>
    </row>
    <row r="100" spans="7:11" ht="15" customHeight="1">
      <c r="G100" s="21">
        <v>1</v>
      </c>
      <c r="H100" s="42" t="s">
        <v>86</v>
      </c>
      <c r="I100" s="21">
        <v>2</v>
      </c>
      <c r="J100" s="21">
        <v>0</v>
      </c>
      <c r="K100" s="21">
        <v>3</v>
      </c>
    </row>
    <row r="101" spans="7:11" ht="15" customHeight="1">
      <c r="G101" s="21">
        <v>2</v>
      </c>
      <c r="H101" s="3" t="s">
        <v>77</v>
      </c>
      <c r="I101" s="21"/>
      <c r="J101" s="21"/>
      <c r="K101" s="34">
        <v>9</v>
      </c>
    </row>
    <row r="102" spans="7:11" ht="15" customHeight="1">
      <c r="G102" s="21">
        <v>3</v>
      </c>
      <c r="H102" s="3" t="s">
        <v>14</v>
      </c>
      <c r="I102" s="21">
        <v>0</v>
      </c>
      <c r="J102" s="21">
        <v>12</v>
      </c>
      <c r="K102" s="34">
        <v>18</v>
      </c>
    </row>
    <row r="103" spans="7:11" ht="15" customHeight="1">
      <c r="G103" s="21"/>
      <c r="H103" s="5" t="s">
        <v>38</v>
      </c>
      <c r="I103" s="5"/>
      <c r="J103" s="5"/>
      <c r="K103" s="34">
        <f>SUM(K100:K102)</f>
        <v>30</v>
      </c>
    </row>
    <row r="104" spans="7:11" ht="15" customHeight="1"/>
    <row r="105" spans="7:11" ht="15" customHeight="1"/>
    <row r="106" spans="7:11" ht="15" customHeight="1">
      <c r="G106" s="64" t="s">
        <v>21</v>
      </c>
      <c r="H106" s="65"/>
      <c r="I106" s="68" t="s">
        <v>7</v>
      </c>
      <c r="J106" s="69"/>
      <c r="K106" s="62" t="s">
        <v>1</v>
      </c>
    </row>
    <row r="107" spans="7:11" ht="15" customHeight="1">
      <c r="G107" s="66"/>
      <c r="H107" s="67"/>
      <c r="I107" s="21" t="s">
        <v>41</v>
      </c>
      <c r="J107" s="21" t="s">
        <v>42</v>
      </c>
      <c r="K107" s="63"/>
    </row>
    <row r="108" spans="7:11" ht="15" customHeight="1">
      <c r="G108" s="21">
        <v>1</v>
      </c>
      <c r="H108" s="3" t="s">
        <v>53</v>
      </c>
      <c r="I108" s="21">
        <v>0</v>
      </c>
      <c r="J108" s="21">
        <v>3</v>
      </c>
      <c r="K108" s="34">
        <v>4.5</v>
      </c>
    </row>
    <row r="109" spans="7:11" ht="15" customHeight="1">
      <c r="G109" s="21">
        <v>2</v>
      </c>
      <c r="H109" s="3" t="s">
        <v>88</v>
      </c>
      <c r="I109" s="21"/>
      <c r="J109" s="21"/>
      <c r="K109" s="34"/>
    </row>
    <row r="110" spans="7:11" ht="15" customHeight="1">
      <c r="G110" s="21">
        <v>3</v>
      </c>
      <c r="H110" s="3" t="s">
        <v>87</v>
      </c>
      <c r="I110" s="21"/>
      <c r="J110" s="21"/>
      <c r="K110" s="21"/>
    </row>
    <row r="111" spans="7:11" ht="15" customHeight="1">
      <c r="G111" s="21">
        <v>4</v>
      </c>
      <c r="H111" s="3" t="s">
        <v>20</v>
      </c>
      <c r="I111" s="21"/>
      <c r="J111" s="21"/>
      <c r="K111" s="34"/>
    </row>
    <row r="112" spans="7:1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</sheetData>
  <mergeCells count="52">
    <mergeCell ref="G98:H99"/>
    <mergeCell ref="I98:J98"/>
    <mergeCell ref="K98:K99"/>
    <mergeCell ref="G106:H107"/>
    <mergeCell ref="I106:J106"/>
    <mergeCell ref="K106:K107"/>
    <mergeCell ref="G97:K97"/>
    <mergeCell ref="A78:E78"/>
    <mergeCell ref="G78:K78"/>
    <mergeCell ref="A79:B80"/>
    <mergeCell ref="C79:D79"/>
    <mergeCell ref="G79:H80"/>
    <mergeCell ref="I79:J79"/>
    <mergeCell ref="K79:K80"/>
    <mergeCell ref="G86:H87"/>
    <mergeCell ref="I86:J86"/>
    <mergeCell ref="K86:K87"/>
    <mergeCell ref="A86:B87"/>
    <mergeCell ref="C86:D86"/>
    <mergeCell ref="K59:K60"/>
    <mergeCell ref="G66:H67"/>
    <mergeCell ref="I66:J66"/>
    <mergeCell ref="K66:K67"/>
    <mergeCell ref="A66:B67"/>
    <mergeCell ref="C66:D66"/>
    <mergeCell ref="E66:E67"/>
    <mergeCell ref="A59:B60"/>
    <mergeCell ref="C59:D59"/>
    <mergeCell ref="E59:E60"/>
    <mergeCell ref="G59:H60"/>
    <mergeCell ref="I59:J59"/>
    <mergeCell ref="G47:H48"/>
    <mergeCell ref="I47:J47"/>
    <mergeCell ref="K47:K48"/>
    <mergeCell ref="A58:E58"/>
    <mergeCell ref="G58:K58"/>
    <mergeCell ref="K38:K39"/>
    <mergeCell ref="A37:E37"/>
    <mergeCell ref="G37:K37"/>
    <mergeCell ref="A26:E26"/>
    <mergeCell ref="G26:K26"/>
    <mergeCell ref="A27:B28"/>
    <mergeCell ref="C27:D27"/>
    <mergeCell ref="E27:E28"/>
    <mergeCell ref="G27:H28"/>
    <mergeCell ref="I27:J27"/>
    <mergeCell ref="K27:K28"/>
    <mergeCell ref="A38:B39"/>
    <mergeCell ref="C38:D38"/>
    <mergeCell ref="E38:E39"/>
    <mergeCell ref="G38:H39"/>
    <mergeCell ref="I38:J3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33"/>
  <sheetViews>
    <sheetView topLeftCell="A22" workbookViewId="0">
      <selection activeCell="B5" sqref="B5"/>
    </sheetView>
  </sheetViews>
  <sheetFormatPr defaultColWidth="9.140625" defaultRowHeight="14.25"/>
  <cols>
    <col min="1" max="1" width="9.28515625" style="2" customWidth="1"/>
    <col min="2" max="2" width="51.140625" style="2" customWidth="1"/>
    <col min="3" max="5" width="9.28515625" style="2" customWidth="1"/>
    <col min="6" max="6" width="9.140625" style="2"/>
    <col min="7" max="7" width="9.28515625" style="2" customWidth="1"/>
    <col min="8" max="8" width="59" style="2" customWidth="1"/>
    <col min="9" max="11" width="9.28515625" style="2" customWidth="1"/>
    <col min="12" max="15" width="7" style="2" customWidth="1"/>
    <col min="16" max="16384" width="9.140625" style="2"/>
  </cols>
  <sheetData>
    <row r="1" spans="1:8" ht="18">
      <c r="A1" s="10" t="s">
        <v>31</v>
      </c>
      <c r="G1" s="10"/>
    </row>
    <row r="2" spans="1:8" s="46" customFormat="1" ht="15" customHeight="1"/>
    <row r="3" spans="1:8" s="46" customFormat="1" ht="15" customHeight="1">
      <c r="B3" s="47" t="s">
        <v>89</v>
      </c>
    </row>
    <row r="4" spans="1:8" s="46" customFormat="1" ht="15" customHeight="1"/>
    <row r="5" spans="1:8" s="46" customFormat="1" ht="15" customHeight="1">
      <c r="B5" s="46" t="s">
        <v>111</v>
      </c>
    </row>
    <row r="6" spans="1:8" s="46" customFormat="1" ht="15" customHeight="1">
      <c r="B6" s="48" t="s">
        <v>110</v>
      </c>
    </row>
    <row r="7" spans="1:8" s="46" customFormat="1" ht="15" customHeight="1"/>
    <row r="8" spans="1:8" s="46" customFormat="1" ht="15" customHeight="1">
      <c r="B8" s="52" t="s">
        <v>108</v>
      </c>
    </row>
    <row r="9" spans="1:8" s="46" customFormat="1" ht="15" customHeight="1">
      <c r="C9" s="50">
        <v>1</v>
      </c>
      <c r="D9" s="55" t="s">
        <v>107</v>
      </c>
      <c r="H9" s="54"/>
    </row>
    <row r="10" spans="1:8" s="46" customFormat="1" ht="15" customHeight="1">
      <c r="C10" s="50">
        <f>C9+1</f>
        <v>2</v>
      </c>
      <c r="D10" s="55" t="s">
        <v>109</v>
      </c>
      <c r="H10" s="54"/>
    </row>
    <row r="11" spans="1:8" s="46" customFormat="1" ht="15" customHeight="1">
      <c r="C11" s="50">
        <f t="shared" ref="C11:C17" si="0">C10+1</f>
        <v>3</v>
      </c>
      <c r="D11" s="51" t="s">
        <v>94</v>
      </c>
      <c r="H11" s="54"/>
    </row>
    <row r="12" spans="1:8" s="46" customFormat="1" ht="15" customHeight="1">
      <c r="C12" s="50">
        <f t="shared" si="0"/>
        <v>4</v>
      </c>
      <c r="D12" s="51" t="s">
        <v>95</v>
      </c>
      <c r="H12" s="54"/>
    </row>
    <row r="13" spans="1:8" s="46" customFormat="1" ht="15" customHeight="1">
      <c r="C13" s="50">
        <f t="shared" si="0"/>
        <v>5</v>
      </c>
      <c r="D13" s="51" t="s">
        <v>96</v>
      </c>
    </row>
    <row r="14" spans="1:8" s="46" customFormat="1" ht="15" customHeight="1">
      <c r="C14" s="50">
        <f t="shared" si="0"/>
        <v>6</v>
      </c>
      <c r="D14" s="51" t="s">
        <v>97</v>
      </c>
    </row>
    <row r="15" spans="1:8" s="46" customFormat="1" ht="15" customHeight="1">
      <c r="C15" s="50">
        <f t="shared" si="0"/>
        <v>7</v>
      </c>
      <c r="D15" s="51" t="s">
        <v>98</v>
      </c>
    </row>
    <row r="16" spans="1:8" s="46" customFormat="1" ht="15" customHeight="1">
      <c r="C16" s="50">
        <f t="shared" si="0"/>
        <v>8</v>
      </c>
      <c r="D16" s="51" t="s">
        <v>99</v>
      </c>
    </row>
    <row r="17" spans="1:15" s="46" customFormat="1" ht="15" customHeight="1">
      <c r="C17" s="50">
        <f t="shared" si="0"/>
        <v>9</v>
      </c>
      <c r="D17" s="51" t="s">
        <v>100</v>
      </c>
    </row>
    <row r="18" spans="1:15" s="46" customFormat="1" ht="15" customHeight="1">
      <c r="C18" s="50"/>
      <c r="D18" s="51"/>
      <c r="H18" s="54" t="s">
        <v>101</v>
      </c>
    </row>
    <row r="19" spans="1:15" s="46" customFormat="1" ht="15" customHeight="1">
      <c r="C19" s="50"/>
      <c r="D19" s="51"/>
      <c r="H19" s="54" t="s">
        <v>102</v>
      </c>
    </row>
    <row r="20" spans="1:15" s="46" customFormat="1" ht="15" customHeight="1">
      <c r="C20" s="50"/>
      <c r="D20" s="51"/>
      <c r="H20" s="54" t="s">
        <v>87</v>
      </c>
    </row>
    <row r="21" spans="1:15" s="46" customFormat="1" ht="15" customHeight="1">
      <c r="C21" s="50"/>
      <c r="D21" s="51"/>
      <c r="H21" s="53"/>
    </row>
    <row r="22" spans="1:15" ht="15" customHeight="1"/>
    <row r="23" spans="1:15" ht="15" customHeight="1">
      <c r="A23" s="9" t="s">
        <v>39</v>
      </c>
      <c r="G23" s="9" t="s">
        <v>40</v>
      </c>
    </row>
    <row r="24" spans="1:15" ht="15" customHeight="1"/>
    <row r="25" spans="1:15" ht="15" customHeight="1">
      <c r="A25" s="57" t="s">
        <v>32</v>
      </c>
      <c r="B25" s="57"/>
      <c r="C25" s="57"/>
      <c r="D25" s="57"/>
      <c r="E25" s="57"/>
      <c r="G25" s="57" t="s">
        <v>32</v>
      </c>
      <c r="H25" s="57"/>
      <c r="I25" s="57"/>
      <c r="J25" s="57"/>
      <c r="K25" s="57"/>
    </row>
    <row r="26" spans="1:15" ht="15" customHeight="1">
      <c r="A26" s="58" t="s">
        <v>0</v>
      </c>
      <c r="B26" s="58"/>
      <c r="C26" s="58" t="s">
        <v>7</v>
      </c>
      <c r="D26" s="58"/>
      <c r="E26" s="58" t="s">
        <v>1</v>
      </c>
      <c r="G26" s="58" t="s">
        <v>0</v>
      </c>
      <c r="H26" s="58"/>
      <c r="I26" s="58" t="s">
        <v>7</v>
      </c>
      <c r="J26" s="58"/>
      <c r="K26" s="58" t="s">
        <v>1</v>
      </c>
      <c r="L26" s="58" t="s">
        <v>71</v>
      </c>
      <c r="M26" s="58"/>
      <c r="N26" s="58" t="s">
        <v>72</v>
      </c>
      <c r="O26" s="58"/>
    </row>
    <row r="27" spans="1:15" ht="15" customHeight="1">
      <c r="A27" s="58"/>
      <c r="B27" s="58"/>
      <c r="C27" s="20" t="s">
        <v>41</v>
      </c>
      <c r="D27" s="20" t="s">
        <v>42</v>
      </c>
      <c r="E27" s="58"/>
      <c r="G27" s="58"/>
      <c r="H27" s="58"/>
      <c r="I27" s="20" t="s">
        <v>41</v>
      </c>
      <c r="J27" s="20" t="s">
        <v>42</v>
      </c>
      <c r="K27" s="58"/>
      <c r="L27" s="20" t="s">
        <v>41</v>
      </c>
      <c r="M27" s="20" t="s">
        <v>42</v>
      </c>
      <c r="N27" s="20" t="s">
        <v>41</v>
      </c>
      <c r="O27" s="20" t="s">
        <v>42</v>
      </c>
    </row>
    <row r="28" spans="1:15" ht="15" customHeight="1">
      <c r="A28" s="20">
        <v>1</v>
      </c>
      <c r="B28" s="3" t="s">
        <v>2</v>
      </c>
      <c r="C28" s="20">
        <v>3</v>
      </c>
      <c r="D28" s="20">
        <v>2</v>
      </c>
      <c r="E28" s="20">
        <v>7.5</v>
      </c>
      <c r="G28" s="20">
        <v>1</v>
      </c>
      <c r="H28" s="3" t="s">
        <v>2</v>
      </c>
      <c r="I28" s="20">
        <v>2</v>
      </c>
      <c r="J28" s="20">
        <v>2</v>
      </c>
      <c r="K28" s="20">
        <v>6</v>
      </c>
      <c r="L28" s="20"/>
      <c r="M28" s="20"/>
      <c r="N28" s="20"/>
      <c r="O28" s="20"/>
    </row>
    <row r="29" spans="1:15" ht="15" customHeight="1">
      <c r="A29" s="20">
        <v>2</v>
      </c>
      <c r="B29" s="3" t="s">
        <v>3</v>
      </c>
      <c r="C29" s="20">
        <v>1</v>
      </c>
      <c r="D29" s="20">
        <v>0</v>
      </c>
      <c r="E29" s="20">
        <v>1.5</v>
      </c>
      <c r="G29" s="22">
        <v>2</v>
      </c>
      <c r="H29" s="23" t="s">
        <v>69</v>
      </c>
      <c r="I29" s="22">
        <v>2</v>
      </c>
      <c r="J29" s="22">
        <v>2</v>
      </c>
      <c r="K29" s="24">
        <v>6</v>
      </c>
      <c r="L29" s="22"/>
      <c r="M29" s="22"/>
      <c r="N29" s="22">
        <v>30</v>
      </c>
      <c r="O29" s="22">
        <v>30</v>
      </c>
    </row>
    <row r="30" spans="1:15" ht="15" customHeight="1">
      <c r="A30" s="20">
        <v>3</v>
      </c>
      <c r="B30" s="3" t="s">
        <v>4</v>
      </c>
      <c r="C30" s="20">
        <v>2</v>
      </c>
      <c r="D30" s="20">
        <v>1</v>
      </c>
      <c r="E30" s="20">
        <v>4.5</v>
      </c>
      <c r="G30" s="20">
        <v>3</v>
      </c>
      <c r="H30" s="3" t="s">
        <v>56</v>
      </c>
      <c r="I30" s="20">
        <v>2</v>
      </c>
      <c r="J30" s="20">
        <v>2</v>
      </c>
      <c r="K30" s="20">
        <v>6</v>
      </c>
      <c r="L30" s="20"/>
      <c r="M30" s="20"/>
      <c r="N30" s="20"/>
      <c r="O30" s="20"/>
    </row>
    <row r="31" spans="1:15" ht="15" customHeight="1">
      <c r="A31" s="20">
        <v>4</v>
      </c>
      <c r="B31" s="3" t="s">
        <v>5</v>
      </c>
      <c r="C31" s="20">
        <v>2</v>
      </c>
      <c r="D31" s="20">
        <v>1</v>
      </c>
      <c r="E31" s="20">
        <v>4.5</v>
      </c>
      <c r="G31" s="22">
        <v>4</v>
      </c>
      <c r="H31" s="23" t="s">
        <v>43</v>
      </c>
      <c r="I31" s="22">
        <v>2</v>
      </c>
      <c r="J31" s="22">
        <v>3</v>
      </c>
      <c r="K31" s="22">
        <v>7.5</v>
      </c>
      <c r="L31" s="26">
        <v>30</v>
      </c>
      <c r="M31" s="26">
        <v>45</v>
      </c>
      <c r="N31" s="22"/>
      <c r="O31" s="22"/>
    </row>
    <row r="32" spans="1:15" ht="15" customHeight="1">
      <c r="A32" s="20">
        <v>5</v>
      </c>
      <c r="B32" s="3" t="s">
        <v>6</v>
      </c>
      <c r="C32" s="20">
        <v>2</v>
      </c>
      <c r="D32" s="20">
        <v>2</v>
      </c>
      <c r="E32" s="20">
        <v>6</v>
      </c>
      <c r="G32" s="22">
        <v>5</v>
      </c>
      <c r="H32" s="23" t="s">
        <v>4</v>
      </c>
      <c r="I32" s="22">
        <v>2</v>
      </c>
      <c r="J32" s="22">
        <v>1</v>
      </c>
      <c r="K32" s="22">
        <v>4.5</v>
      </c>
      <c r="L32" s="22"/>
      <c r="M32" s="22"/>
      <c r="N32" s="22">
        <v>30</v>
      </c>
      <c r="O32" s="22">
        <v>15</v>
      </c>
    </row>
    <row r="33" spans="1:15" ht="15" customHeight="1">
      <c r="A33" s="3"/>
      <c r="B33" s="8" t="s">
        <v>38</v>
      </c>
      <c r="C33" s="20">
        <f>SUM(C28:C32)</f>
        <v>10</v>
      </c>
      <c r="D33" s="20">
        <f>SUM(D28:D32)</f>
        <v>6</v>
      </c>
      <c r="E33" s="20">
        <f>SUM(E28:E32)</f>
        <v>24</v>
      </c>
      <c r="G33" s="4"/>
      <c r="H33" s="8" t="s">
        <v>38</v>
      </c>
      <c r="I33" s="20">
        <f>SUM(I27:I32)</f>
        <v>10</v>
      </c>
      <c r="J33" s="20">
        <f>SUM(J27:J32)</f>
        <v>10</v>
      </c>
      <c r="K33" s="20">
        <f>SUM(K27:K32)</f>
        <v>30</v>
      </c>
      <c r="L33" s="20"/>
      <c r="M33" s="20"/>
      <c r="N33" s="20"/>
      <c r="O33" s="20"/>
    </row>
    <row r="34" spans="1:15" ht="15" customHeight="1">
      <c r="A34" s="1"/>
      <c r="B34" s="11"/>
      <c r="C34" s="12"/>
      <c r="D34" s="12"/>
      <c r="E34" s="12"/>
      <c r="G34" s="1"/>
      <c r="H34" s="17"/>
      <c r="I34" s="12"/>
      <c r="J34" s="12"/>
      <c r="K34" s="12"/>
    </row>
    <row r="35" spans="1:15" ht="15" customHeight="1">
      <c r="A35" s="1"/>
      <c r="B35" s="7"/>
      <c r="C35" s="7"/>
      <c r="D35" s="7"/>
      <c r="E35" s="6"/>
    </row>
    <row r="36" spans="1:15" ht="15" customHeight="1">
      <c r="A36" s="57" t="s">
        <v>33</v>
      </c>
      <c r="B36" s="57"/>
      <c r="C36" s="57"/>
      <c r="D36" s="57"/>
      <c r="E36" s="57"/>
      <c r="G36" s="57" t="s">
        <v>33</v>
      </c>
      <c r="H36" s="57"/>
      <c r="I36" s="57"/>
      <c r="J36" s="57"/>
      <c r="K36" s="57"/>
    </row>
    <row r="37" spans="1:15" ht="15" customHeight="1">
      <c r="A37" s="58" t="s">
        <v>0</v>
      </c>
      <c r="B37" s="58"/>
      <c r="C37" s="58" t="s">
        <v>7</v>
      </c>
      <c r="D37" s="58"/>
      <c r="E37" s="58" t="s">
        <v>1</v>
      </c>
      <c r="G37" s="58" t="s">
        <v>0</v>
      </c>
      <c r="H37" s="58"/>
      <c r="I37" s="58" t="s">
        <v>7</v>
      </c>
      <c r="J37" s="58"/>
      <c r="K37" s="58" t="s">
        <v>1</v>
      </c>
      <c r="L37" s="58" t="s">
        <v>71</v>
      </c>
      <c r="M37" s="58"/>
      <c r="N37" s="58" t="s">
        <v>72</v>
      </c>
      <c r="O37" s="58"/>
    </row>
    <row r="38" spans="1:15" ht="15" customHeight="1">
      <c r="A38" s="58"/>
      <c r="B38" s="58"/>
      <c r="C38" s="20" t="s">
        <v>41</v>
      </c>
      <c r="D38" s="20" t="s">
        <v>42</v>
      </c>
      <c r="E38" s="58"/>
      <c r="G38" s="58"/>
      <c r="H38" s="58"/>
      <c r="I38" s="20" t="s">
        <v>41</v>
      </c>
      <c r="J38" s="20" t="s">
        <v>42</v>
      </c>
      <c r="K38" s="58"/>
      <c r="L38" s="20" t="s">
        <v>41</v>
      </c>
      <c r="M38" s="20" t="s">
        <v>42</v>
      </c>
      <c r="N38" s="20" t="s">
        <v>41</v>
      </c>
      <c r="O38" s="20" t="s">
        <v>42</v>
      </c>
    </row>
    <row r="39" spans="1:15" ht="15" customHeight="1">
      <c r="A39" s="20">
        <v>1</v>
      </c>
      <c r="B39" s="3" t="s">
        <v>8</v>
      </c>
      <c r="C39" s="20">
        <v>3</v>
      </c>
      <c r="D39" s="20">
        <v>2</v>
      </c>
      <c r="E39" s="4">
        <v>7.5</v>
      </c>
      <c r="G39" s="27">
        <v>1</v>
      </c>
      <c r="H39" s="28" t="s">
        <v>28</v>
      </c>
      <c r="I39" s="27">
        <v>3</v>
      </c>
      <c r="J39" s="27">
        <v>2</v>
      </c>
      <c r="K39" s="29">
        <v>7.5</v>
      </c>
      <c r="L39" s="27">
        <v>41</v>
      </c>
      <c r="M39" s="27">
        <v>26</v>
      </c>
      <c r="N39" s="27">
        <v>4</v>
      </c>
      <c r="O39" s="27">
        <v>4</v>
      </c>
    </row>
    <row r="40" spans="1:15" ht="15" customHeight="1">
      <c r="A40" s="20">
        <v>2</v>
      </c>
      <c r="B40" s="3" t="s">
        <v>28</v>
      </c>
      <c r="C40" s="20">
        <v>3</v>
      </c>
      <c r="D40" s="20">
        <v>2</v>
      </c>
      <c r="E40" s="4">
        <v>7.5</v>
      </c>
      <c r="G40" s="20">
        <v>2</v>
      </c>
      <c r="H40" s="3" t="s">
        <v>59</v>
      </c>
      <c r="I40" s="20">
        <v>2</v>
      </c>
      <c r="J40" s="20">
        <v>2</v>
      </c>
      <c r="K40" s="4">
        <v>6</v>
      </c>
      <c r="L40" s="30"/>
      <c r="M40" s="30"/>
      <c r="N40" s="30"/>
      <c r="O40" s="30"/>
    </row>
    <row r="41" spans="1:15" ht="15" customHeight="1">
      <c r="A41" s="20">
        <v>3</v>
      </c>
      <c r="B41" s="3" t="s">
        <v>30</v>
      </c>
      <c r="C41" s="20">
        <v>2</v>
      </c>
      <c r="D41" s="20">
        <v>2</v>
      </c>
      <c r="E41" s="4">
        <v>6</v>
      </c>
      <c r="G41" s="22">
        <v>3</v>
      </c>
      <c r="H41" s="23" t="s">
        <v>44</v>
      </c>
      <c r="I41" s="22">
        <v>3</v>
      </c>
      <c r="J41" s="22">
        <v>2</v>
      </c>
      <c r="K41" s="24">
        <v>7.5</v>
      </c>
      <c r="L41" s="31"/>
      <c r="M41" s="31"/>
      <c r="N41" s="31">
        <v>45</v>
      </c>
      <c r="O41" s="31">
        <v>30</v>
      </c>
    </row>
    <row r="42" spans="1:15" ht="15" customHeight="1">
      <c r="A42" s="20">
        <v>4</v>
      </c>
      <c r="B42" s="3" t="s">
        <v>9</v>
      </c>
      <c r="C42" s="20">
        <v>2</v>
      </c>
      <c r="D42" s="20">
        <v>1</v>
      </c>
      <c r="E42" s="4">
        <v>4.5</v>
      </c>
      <c r="G42" s="31">
        <v>4</v>
      </c>
      <c r="H42" s="32" t="s">
        <v>5</v>
      </c>
      <c r="I42" s="26">
        <v>2</v>
      </c>
      <c r="J42" s="26">
        <v>1</v>
      </c>
      <c r="K42" s="26">
        <v>4.5</v>
      </c>
      <c r="L42" s="31">
        <v>30</v>
      </c>
      <c r="M42" s="31">
        <v>15</v>
      </c>
      <c r="N42" s="31"/>
      <c r="O42" s="31"/>
    </row>
    <row r="43" spans="1:15" ht="15" customHeight="1">
      <c r="A43" s="20">
        <v>5</v>
      </c>
      <c r="B43" s="3" t="s">
        <v>10</v>
      </c>
      <c r="C43" s="20">
        <v>2</v>
      </c>
      <c r="D43" s="20">
        <v>1</v>
      </c>
      <c r="E43" s="4">
        <v>4.5</v>
      </c>
      <c r="G43" s="20">
        <v>5</v>
      </c>
      <c r="H43" s="3" t="s">
        <v>73</v>
      </c>
      <c r="I43" s="20"/>
      <c r="J43" s="20"/>
      <c r="K43" s="4"/>
      <c r="L43" s="33"/>
      <c r="M43" s="33"/>
      <c r="N43" s="33"/>
      <c r="O43" s="33"/>
    </row>
    <row r="44" spans="1:15" ht="15" customHeight="1">
      <c r="A44" s="3"/>
      <c r="B44" s="8" t="s">
        <v>38</v>
      </c>
      <c r="C44" s="20">
        <f>SUM(C39:C43)</f>
        <v>12</v>
      </c>
      <c r="D44" s="20">
        <f>SUM(D39:D43)</f>
        <v>8</v>
      </c>
      <c r="E44" s="20">
        <f>SUM(E39:E43)</f>
        <v>30</v>
      </c>
      <c r="G44" s="20"/>
      <c r="H44" s="8" t="s">
        <v>38</v>
      </c>
      <c r="I44" s="20"/>
      <c r="J44" s="20"/>
      <c r="K44" s="20">
        <v>30</v>
      </c>
      <c r="L44" s="33"/>
      <c r="M44" s="33"/>
      <c r="N44" s="33"/>
      <c r="O44" s="33"/>
    </row>
    <row r="45" spans="1:15" ht="15" customHeight="1">
      <c r="A45" s="1"/>
      <c r="B45" s="7"/>
      <c r="C45" s="7"/>
      <c r="D45" s="7"/>
      <c r="E45" s="6"/>
    </row>
    <row r="46" spans="1:15" ht="15" customHeight="1">
      <c r="G46" s="58" t="s">
        <v>45</v>
      </c>
      <c r="H46" s="58"/>
      <c r="I46" s="58" t="s">
        <v>7</v>
      </c>
      <c r="J46" s="58"/>
      <c r="K46" s="58" t="s">
        <v>1</v>
      </c>
    </row>
    <row r="47" spans="1:15" ht="15" customHeight="1">
      <c r="G47" s="58"/>
      <c r="H47" s="58"/>
      <c r="I47" s="20" t="s">
        <v>41</v>
      </c>
      <c r="J47" s="20" t="s">
        <v>42</v>
      </c>
      <c r="K47" s="58"/>
    </row>
    <row r="48" spans="1:15" ht="15" customHeight="1">
      <c r="G48" s="20">
        <v>1</v>
      </c>
      <c r="H48" s="3" t="s">
        <v>19</v>
      </c>
      <c r="I48" s="20">
        <v>2</v>
      </c>
      <c r="J48" s="20">
        <v>1</v>
      </c>
      <c r="K48" s="4">
        <v>4.5</v>
      </c>
    </row>
    <row r="49" spans="1:15" ht="15" customHeight="1">
      <c r="G49" s="20">
        <v>2</v>
      </c>
      <c r="H49" s="3" t="s">
        <v>66</v>
      </c>
      <c r="I49" s="20">
        <v>2</v>
      </c>
      <c r="J49" s="20">
        <v>1</v>
      </c>
      <c r="K49" s="4">
        <v>4.5</v>
      </c>
    </row>
    <row r="50" spans="1:15" ht="15" customHeight="1">
      <c r="G50" s="20">
        <v>3</v>
      </c>
      <c r="H50" s="3" t="s">
        <v>24</v>
      </c>
      <c r="I50" s="20">
        <v>2</v>
      </c>
      <c r="J50" s="20">
        <v>2</v>
      </c>
      <c r="K50" s="4">
        <v>6</v>
      </c>
    </row>
    <row r="51" spans="1:15" ht="15" customHeight="1">
      <c r="G51" s="20">
        <v>4</v>
      </c>
      <c r="H51" s="3" t="s">
        <v>46</v>
      </c>
      <c r="I51" s="20">
        <v>2</v>
      </c>
      <c r="J51" s="20">
        <v>1</v>
      </c>
      <c r="K51" s="4">
        <v>4.5</v>
      </c>
    </row>
    <row r="52" spans="1:15" ht="15" customHeight="1">
      <c r="G52" s="20">
        <v>5</v>
      </c>
      <c r="H52" s="3" t="s">
        <v>22</v>
      </c>
      <c r="I52" s="20">
        <v>2</v>
      </c>
      <c r="J52" s="20">
        <v>0</v>
      </c>
      <c r="K52" s="20">
        <v>3</v>
      </c>
      <c r="L52" s="1"/>
      <c r="M52" s="1"/>
    </row>
    <row r="53" spans="1:15" s="1" customFormat="1" ht="15" customHeight="1">
      <c r="A53" s="2"/>
      <c r="B53" s="2"/>
      <c r="C53" s="2"/>
      <c r="D53" s="2"/>
      <c r="E53" s="2"/>
      <c r="G53" s="20">
        <v>6</v>
      </c>
      <c r="H53" s="3" t="s">
        <v>62</v>
      </c>
      <c r="I53" s="20">
        <v>2</v>
      </c>
      <c r="J53" s="20">
        <v>1</v>
      </c>
      <c r="K53" s="20">
        <v>4.5</v>
      </c>
    </row>
    <row r="54" spans="1:15" ht="15" customHeight="1">
      <c r="A54" s="1"/>
      <c r="B54" s="1"/>
      <c r="C54" s="1"/>
      <c r="D54" s="1"/>
      <c r="E54" s="1"/>
      <c r="G54" s="20">
        <v>7</v>
      </c>
      <c r="H54" s="3" t="s">
        <v>60</v>
      </c>
      <c r="I54" s="20">
        <v>2</v>
      </c>
      <c r="J54" s="20">
        <v>1</v>
      </c>
      <c r="K54" s="20">
        <v>4.5</v>
      </c>
    </row>
    <row r="55" spans="1:15" ht="15" customHeight="1">
      <c r="A55" s="1"/>
      <c r="B55" s="1"/>
      <c r="C55" s="1"/>
      <c r="D55" s="1"/>
      <c r="E55" s="1"/>
      <c r="G55" s="12"/>
      <c r="H55" s="1"/>
      <c r="I55" s="12"/>
      <c r="J55" s="12"/>
      <c r="K55" s="12"/>
    </row>
    <row r="56" spans="1:15" ht="15" customHeight="1">
      <c r="A56" s="57" t="s">
        <v>34</v>
      </c>
      <c r="B56" s="57"/>
      <c r="C56" s="57"/>
      <c r="D56" s="57"/>
      <c r="E56" s="57"/>
      <c r="G56" s="57" t="s">
        <v>34</v>
      </c>
      <c r="H56" s="57"/>
      <c r="I56" s="57"/>
      <c r="J56" s="57"/>
      <c r="K56" s="57"/>
    </row>
    <row r="57" spans="1:15" ht="15" customHeight="1">
      <c r="A57" s="64" t="s">
        <v>0</v>
      </c>
      <c r="B57" s="65"/>
      <c r="C57" s="68" t="s">
        <v>7</v>
      </c>
      <c r="D57" s="69"/>
      <c r="E57" s="62" t="s">
        <v>1</v>
      </c>
      <c r="G57" s="64" t="s">
        <v>0</v>
      </c>
      <c r="H57" s="65"/>
      <c r="I57" s="68" t="s">
        <v>7</v>
      </c>
      <c r="J57" s="69"/>
      <c r="K57" s="62" t="s">
        <v>1</v>
      </c>
      <c r="L57" s="58" t="s">
        <v>71</v>
      </c>
      <c r="M57" s="58"/>
      <c r="N57" s="58" t="s">
        <v>72</v>
      </c>
      <c r="O57" s="58"/>
    </row>
    <row r="58" spans="1:15" ht="15" customHeight="1">
      <c r="A58" s="66"/>
      <c r="B58" s="67"/>
      <c r="C58" s="20" t="s">
        <v>41</v>
      </c>
      <c r="D58" s="20" t="s">
        <v>42</v>
      </c>
      <c r="E58" s="63"/>
      <c r="G58" s="66"/>
      <c r="H58" s="67"/>
      <c r="I58" s="20" t="s">
        <v>41</v>
      </c>
      <c r="J58" s="20" t="s">
        <v>42</v>
      </c>
      <c r="K58" s="63"/>
      <c r="L58" s="20" t="s">
        <v>41</v>
      </c>
      <c r="M58" s="20" t="s">
        <v>42</v>
      </c>
      <c r="N58" s="20" t="s">
        <v>41</v>
      </c>
      <c r="O58" s="20" t="s">
        <v>42</v>
      </c>
    </row>
    <row r="59" spans="1:15" ht="15" customHeight="1">
      <c r="A59" s="20">
        <v>1</v>
      </c>
      <c r="B59" s="3" t="s">
        <v>11</v>
      </c>
      <c r="C59" s="20">
        <v>2</v>
      </c>
      <c r="D59" s="20">
        <v>2</v>
      </c>
      <c r="E59" s="4">
        <v>6</v>
      </c>
      <c r="G59" s="20">
        <v>1</v>
      </c>
      <c r="H59" s="3" t="s">
        <v>3</v>
      </c>
      <c r="I59" s="20">
        <v>1</v>
      </c>
      <c r="J59" s="20">
        <v>0</v>
      </c>
      <c r="K59" s="20">
        <v>1.5</v>
      </c>
      <c r="L59" s="20"/>
      <c r="M59" s="20"/>
      <c r="N59" s="20"/>
      <c r="O59" s="20"/>
    </row>
    <row r="60" spans="1:15" ht="15" customHeight="1">
      <c r="A60" s="20">
        <v>2</v>
      </c>
      <c r="B60" s="3" t="s">
        <v>12</v>
      </c>
      <c r="C60" s="20">
        <v>2</v>
      </c>
      <c r="D60" s="20">
        <v>2</v>
      </c>
      <c r="E60" s="4">
        <v>6</v>
      </c>
      <c r="G60" s="22">
        <v>2</v>
      </c>
      <c r="H60" s="23" t="s">
        <v>11</v>
      </c>
      <c r="I60" s="22">
        <v>2</v>
      </c>
      <c r="J60" s="22">
        <v>2</v>
      </c>
      <c r="K60" s="22">
        <v>6</v>
      </c>
      <c r="L60" s="22">
        <v>30</v>
      </c>
      <c r="M60" s="22">
        <v>30</v>
      </c>
      <c r="N60" s="22"/>
      <c r="O60" s="22"/>
    </row>
    <row r="61" spans="1:15" ht="15" customHeight="1">
      <c r="A61" s="20">
        <v>3</v>
      </c>
      <c r="B61" s="3" t="s">
        <v>35</v>
      </c>
      <c r="C61" s="20"/>
      <c r="D61" s="20"/>
      <c r="E61" s="4"/>
      <c r="G61" s="27">
        <v>3</v>
      </c>
      <c r="H61" s="28" t="s">
        <v>48</v>
      </c>
      <c r="I61" s="27">
        <v>2</v>
      </c>
      <c r="J61" s="27">
        <v>2</v>
      </c>
      <c r="K61" s="27">
        <v>6</v>
      </c>
      <c r="L61" s="27">
        <v>26</v>
      </c>
      <c r="M61" s="27">
        <v>26</v>
      </c>
      <c r="N61" s="27">
        <v>4</v>
      </c>
      <c r="O61" s="27">
        <v>4</v>
      </c>
    </row>
    <row r="62" spans="1:15" ht="15" customHeight="1">
      <c r="A62" s="3"/>
      <c r="B62" s="8" t="s">
        <v>38</v>
      </c>
      <c r="C62" s="8"/>
      <c r="D62" s="8"/>
      <c r="E62" s="4">
        <v>30</v>
      </c>
      <c r="G62" s="4">
        <v>4</v>
      </c>
      <c r="H62" s="3" t="s">
        <v>74</v>
      </c>
      <c r="I62" s="20"/>
      <c r="J62" s="20"/>
      <c r="K62" s="4"/>
    </row>
    <row r="63" spans="1:15" ht="15" customHeight="1">
      <c r="A63" s="1"/>
      <c r="B63" s="1"/>
      <c r="C63" s="1"/>
      <c r="D63" s="1"/>
      <c r="E63" s="1"/>
      <c r="G63" s="3"/>
      <c r="H63" s="8" t="s">
        <v>38</v>
      </c>
      <c r="I63" s="8"/>
      <c r="J63" s="8"/>
      <c r="K63" s="4">
        <v>30</v>
      </c>
    </row>
    <row r="64" spans="1:15" ht="15" customHeight="1">
      <c r="A64" s="1"/>
      <c r="B64" s="1"/>
      <c r="C64" s="1"/>
      <c r="D64" s="1"/>
      <c r="E64" s="1"/>
      <c r="G64" s="1"/>
      <c r="H64" s="11"/>
      <c r="I64" s="11"/>
      <c r="J64" s="11"/>
      <c r="K64" s="6"/>
    </row>
    <row r="65" spans="1:15" ht="15" customHeight="1">
      <c r="A65" s="58" t="s">
        <v>15</v>
      </c>
      <c r="B65" s="58"/>
      <c r="C65" s="58" t="s">
        <v>7</v>
      </c>
      <c r="D65" s="58"/>
      <c r="E65" s="58" t="s">
        <v>1</v>
      </c>
      <c r="G65" s="58" t="s">
        <v>15</v>
      </c>
      <c r="H65" s="58"/>
      <c r="I65" s="58" t="s">
        <v>7</v>
      </c>
      <c r="J65" s="58"/>
      <c r="K65" s="58" t="s">
        <v>1</v>
      </c>
    </row>
    <row r="66" spans="1:15" ht="15" customHeight="1">
      <c r="A66" s="58"/>
      <c r="B66" s="58"/>
      <c r="C66" s="20" t="s">
        <v>41</v>
      </c>
      <c r="D66" s="20" t="s">
        <v>42</v>
      </c>
      <c r="E66" s="58"/>
      <c r="G66" s="58"/>
      <c r="H66" s="58"/>
      <c r="I66" s="20" t="s">
        <v>41</v>
      </c>
      <c r="J66" s="20" t="s">
        <v>42</v>
      </c>
      <c r="K66" s="58"/>
    </row>
    <row r="67" spans="1:15" ht="15" customHeight="1">
      <c r="A67" s="20">
        <v>1</v>
      </c>
      <c r="B67" s="3" t="s">
        <v>16</v>
      </c>
      <c r="C67" s="20">
        <v>2</v>
      </c>
      <c r="D67" s="20">
        <v>1</v>
      </c>
      <c r="E67" s="4">
        <v>4.5</v>
      </c>
      <c r="G67" s="20">
        <v>1</v>
      </c>
      <c r="H67" s="3" t="s">
        <v>18</v>
      </c>
      <c r="I67" s="20">
        <v>2</v>
      </c>
      <c r="J67" s="20">
        <v>1</v>
      </c>
      <c r="K67" s="20">
        <v>4.5</v>
      </c>
    </row>
    <row r="68" spans="1:15" ht="15" customHeight="1">
      <c r="A68" s="20">
        <v>2</v>
      </c>
      <c r="B68" s="3" t="s">
        <v>17</v>
      </c>
      <c r="C68" s="20">
        <v>2</v>
      </c>
      <c r="D68" s="20">
        <v>1</v>
      </c>
      <c r="E68" s="4">
        <v>4.5</v>
      </c>
      <c r="G68" s="20">
        <v>2</v>
      </c>
      <c r="H68" s="3" t="s">
        <v>49</v>
      </c>
      <c r="I68" s="20">
        <v>2</v>
      </c>
      <c r="J68" s="20">
        <v>1</v>
      </c>
      <c r="K68" s="20">
        <v>4.5</v>
      </c>
      <c r="L68" s="1"/>
      <c r="M68" s="1"/>
      <c r="N68" s="1"/>
      <c r="O68" s="1"/>
    </row>
    <row r="69" spans="1:15" s="1" customFormat="1" ht="15" customHeight="1">
      <c r="A69" s="20">
        <v>3</v>
      </c>
      <c r="B69" s="3" t="s">
        <v>18</v>
      </c>
      <c r="C69" s="20">
        <v>2</v>
      </c>
      <c r="D69" s="20">
        <v>1</v>
      </c>
      <c r="E69" s="4">
        <v>4.5</v>
      </c>
      <c r="G69" s="20">
        <v>3</v>
      </c>
      <c r="H69" s="3" t="s">
        <v>61</v>
      </c>
      <c r="I69" s="20">
        <v>2</v>
      </c>
      <c r="J69" s="20">
        <v>2</v>
      </c>
      <c r="K69" s="20">
        <v>6</v>
      </c>
      <c r="L69" s="2"/>
      <c r="M69" s="2"/>
      <c r="N69" s="2"/>
      <c r="O69" s="2"/>
    </row>
    <row r="70" spans="1:15" ht="15" customHeight="1">
      <c r="A70" s="20">
        <v>4</v>
      </c>
      <c r="B70" s="3" t="s">
        <v>19</v>
      </c>
      <c r="C70" s="20">
        <v>2</v>
      </c>
      <c r="D70" s="20">
        <v>1</v>
      </c>
      <c r="E70" s="4">
        <v>4.5</v>
      </c>
      <c r="G70" s="20">
        <v>4</v>
      </c>
      <c r="H70" s="3" t="s">
        <v>50</v>
      </c>
      <c r="I70" s="20">
        <v>2</v>
      </c>
      <c r="J70" s="20">
        <v>1</v>
      </c>
      <c r="K70" s="20">
        <v>4.5</v>
      </c>
    </row>
    <row r="71" spans="1:15" ht="15" customHeight="1">
      <c r="A71" s="20">
        <v>5</v>
      </c>
      <c r="B71" s="3" t="s">
        <v>20</v>
      </c>
      <c r="C71" s="3"/>
      <c r="D71" s="3"/>
      <c r="E71" s="3"/>
      <c r="G71" s="20">
        <v>5</v>
      </c>
      <c r="H71" s="3" t="s">
        <v>51</v>
      </c>
      <c r="I71" s="20">
        <v>2</v>
      </c>
      <c r="J71" s="20">
        <v>2</v>
      </c>
      <c r="K71" s="20">
        <v>6</v>
      </c>
    </row>
    <row r="72" spans="1:15" ht="15" customHeight="1">
      <c r="A72" s="1"/>
      <c r="B72" s="7"/>
      <c r="C72" s="7"/>
      <c r="D72" s="7"/>
      <c r="E72" s="6"/>
      <c r="G72" s="20">
        <v>6</v>
      </c>
      <c r="H72" s="3" t="s">
        <v>54</v>
      </c>
      <c r="I72" s="20">
        <v>2</v>
      </c>
      <c r="J72" s="20">
        <v>1</v>
      </c>
      <c r="K72" s="4">
        <v>4.5</v>
      </c>
    </row>
    <row r="73" spans="1:15" ht="15" customHeight="1">
      <c r="G73" s="20">
        <v>7</v>
      </c>
      <c r="H73" s="3" t="s">
        <v>52</v>
      </c>
      <c r="I73" s="20">
        <v>2</v>
      </c>
      <c r="J73" s="20">
        <v>1</v>
      </c>
      <c r="K73" s="20">
        <v>4.5</v>
      </c>
    </row>
    <row r="74" spans="1:15" ht="15" customHeight="1">
      <c r="G74" s="20">
        <v>8</v>
      </c>
      <c r="H74" s="3" t="s">
        <v>47</v>
      </c>
      <c r="I74" s="20">
        <v>2</v>
      </c>
      <c r="J74" s="20">
        <v>1</v>
      </c>
      <c r="K74" s="4">
        <v>4.5</v>
      </c>
    </row>
    <row r="75" spans="1:15" ht="15" customHeight="1">
      <c r="G75" s="20">
        <v>9</v>
      </c>
      <c r="H75" s="3" t="s">
        <v>23</v>
      </c>
      <c r="I75" s="20">
        <v>2</v>
      </c>
      <c r="J75" s="20">
        <v>0</v>
      </c>
      <c r="K75" s="20">
        <v>3</v>
      </c>
    </row>
    <row r="76" spans="1:15" ht="15" customHeight="1">
      <c r="G76" s="20">
        <v>10</v>
      </c>
      <c r="H76" s="3" t="s">
        <v>20</v>
      </c>
      <c r="I76" s="20"/>
      <c r="J76" s="20"/>
      <c r="K76" s="20"/>
    </row>
    <row r="77" spans="1:15" ht="15" customHeight="1">
      <c r="G77" s="12"/>
      <c r="H77" s="17" t="s">
        <v>67</v>
      </c>
      <c r="I77" s="12"/>
      <c r="J77" s="12"/>
      <c r="K77" s="12"/>
    </row>
    <row r="78" spans="1:15" ht="15" customHeight="1">
      <c r="G78" s="12"/>
      <c r="H78" s="17"/>
      <c r="I78" s="12"/>
      <c r="J78" s="12"/>
      <c r="K78" s="12"/>
    </row>
    <row r="79" spans="1:15" ht="15" customHeight="1">
      <c r="G79" s="12"/>
      <c r="H79" s="17"/>
      <c r="I79" s="12"/>
      <c r="J79" s="12"/>
      <c r="K79" s="12"/>
    </row>
    <row r="80" spans="1:15" ht="15" customHeight="1">
      <c r="A80" s="70" t="s">
        <v>36</v>
      </c>
      <c r="B80" s="71"/>
      <c r="C80" s="71"/>
      <c r="D80" s="71"/>
      <c r="E80" s="72"/>
      <c r="G80" s="70" t="s">
        <v>36</v>
      </c>
      <c r="H80" s="71"/>
      <c r="I80" s="71"/>
      <c r="J80" s="71"/>
      <c r="K80" s="72"/>
    </row>
    <row r="81" spans="1:15" ht="15" customHeight="1">
      <c r="A81" s="64" t="s">
        <v>0</v>
      </c>
      <c r="B81" s="65"/>
      <c r="C81" s="68" t="s">
        <v>7</v>
      </c>
      <c r="D81" s="69"/>
      <c r="E81" s="20" t="s">
        <v>1</v>
      </c>
      <c r="G81" s="64" t="s">
        <v>0</v>
      </c>
      <c r="H81" s="65"/>
      <c r="I81" s="68" t="s">
        <v>7</v>
      </c>
      <c r="J81" s="69"/>
      <c r="K81" s="62" t="s">
        <v>1</v>
      </c>
    </row>
    <row r="82" spans="1:15" ht="15" customHeight="1">
      <c r="A82" s="66"/>
      <c r="B82" s="67"/>
      <c r="C82" s="20" t="s">
        <v>41</v>
      </c>
      <c r="D82" s="20" t="s">
        <v>42</v>
      </c>
      <c r="E82" s="20"/>
      <c r="G82" s="66"/>
      <c r="H82" s="67"/>
      <c r="I82" s="20" t="s">
        <v>41</v>
      </c>
      <c r="J82" s="20" t="s">
        <v>42</v>
      </c>
      <c r="K82" s="63"/>
    </row>
    <row r="83" spans="1:15" ht="15" customHeight="1">
      <c r="A83" s="20">
        <v>1</v>
      </c>
      <c r="B83" s="3" t="s">
        <v>13</v>
      </c>
      <c r="C83" s="20">
        <v>2</v>
      </c>
      <c r="D83" s="20">
        <v>2</v>
      </c>
      <c r="E83" s="4">
        <v>6</v>
      </c>
      <c r="G83" s="4">
        <v>1</v>
      </c>
      <c r="H83" s="3" t="s">
        <v>75</v>
      </c>
      <c r="I83" s="20">
        <v>15</v>
      </c>
      <c r="J83" s="20">
        <v>30</v>
      </c>
      <c r="K83" s="4">
        <v>4.5</v>
      </c>
    </row>
    <row r="84" spans="1:15" ht="15" customHeight="1">
      <c r="A84" s="20">
        <v>2</v>
      </c>
      <c r="B84" s="3" t="s">
        <v>37</v>
      </c>
      <c r="C84" s="20"/>
      <c r="D84" s="20"/>
      <c r="E84" s="4"/>
      <c r="G84" s="20">
        <v>2</v>
      </c>
      <c r="H84" s="3" t="s">
        <v>14</v>
      </c>
      <c r="I84" s="20">
        <v>0</v>
      </c>
      <c r="J84" s="20">
        <v>12</v>
      </c>
      <c r="K84" s="4">
        <v>18</v>
      </c>
    </row>
    <row r="85" spans="1:15" ht="15" customHeight="1">
      <c r="A85" s="20">
        <v>3</v>
      </c>
      <c r="B85" s="3" t="s">
        <v>14</v>
      </c>
      <c r="C85" s="20">
        <v>0</v>
      </c>
      <c r="D85" s="20">
        <v>12</v>
      </c>
      <c r="E85" s="4">
        <v>18</v>
      </c>
      <c r="G85" s="20">
        <v>3</v>
      </c>
      <c r="H85" s="3" t="s">
        <v>77</v>
      </c>
      <c r="I85" s="3"/>
      <c r="J85" s="3"/>
      <c r="K85" s="3"/>
      <c r="L85" s="74" t="s">
        <v>71</v>
      </c>
      <c r="M85" s="74"/>
      <c r="N85" s="74" t="s">
        <v>72</v>
      </c>
      <c r="O85" s="74"/>
    </row>
    <row r="86" spans="1:15" ht="15" customHeight="1">
      <c r="A86" s="3"/>
      <c r="B86" s="5" t="s">
        <v>38</v>
      </c>
      <c r="C86" s="5"/>
      <c r="D86" s="5"/>
      <c r="E86" s="4">
        <v>30</v>
      </c>
      <c r="G86" s="20"/>
      <c r="H86" s="5" t="s">
        <v>38</v>
      </c>
      <c r="I86" s="5"/>
      <c r="J86" s="5"/>
      <c r="K86" s="4">
        <v>30</v>
      </c>
      <c r="L86" s="73" t="s">
        <v>76</v>
      </c>
      <c r="M86" s="73"/>
      <c r="N86" s="73"/>
      <c r="O86" s="73"/>
    </row>
    <row r="87" spans="1:15" ht="15" customHeight="1">
      <c r="A87" s="1"/>
      <c r="B87" s="1"/>
      <c r="C87" s="1"/>
      <c r="D87" s="1"/>
      <c r="E87" s="1"/>
      <c r="L87" s="73"/>
      <c r="M87" s="73"/>
      <c r="N87" s="73"/>
      <c r="O87" s="73"/>
    </row>
    <row r="88" spans="1:15" ht="15" customHeight="1">
      <c r="A88" s="64" t="s">
        <v>21</v>
      </c>
      <c r="B88" s="65"/>
      <c r="C88" s="68" t="s">
        <v>7</v>
      </c>
      <c r="D88" s="69"/>
      <c r="E88" s="20" t="s">
        <v>1</v>
      </c>
      <c r="G88" s="64" t="s">
        <v>21</v>
      </c>
      <c r="H88" s="65"/>
      <c r="I88" s="68" t="s">
        <v>7</v>
      </c>
      <c r="J88" s="69"/>
      <c r="K88" s="62" t="s">
        <v>1</v>
      </c>
    </row>
    <row r="89" spans="1:15" ht="15" customHeight="1">
      <c r="A89" s="66"/>
      <c r="B89" s="67"/>
      <c r="C89" s="20" t="s">
        <v>41</v>
      </c>
      <c r="D89" s="20" t="s">
        <v>42</v>
      </c>
      <c r="E89" s="20"/>
      <c r="G89" s="66"/>
      <c r="H89" s="67"/>
      <c r="I89" s="20" t="s">
        <v>41</v>
      </c>
      <c r="J89" s="20" t="s">
        <v>42</v>
      </c>
      <c r="K89" s="63"/>
    </row>
    <row r="90" spans="1:15" ht="15" customHeight="1">
      <c r="A90" s="20">
        <v>1</v>
      </c>
      <c r="B90" s="3" t="s">
        <v>22</v>
      </c>
      <c r="C90" s="20">
        <v>2</v>
      </c>
      <c r="D90" s="20">
        <v>1</v>
      </c>
      <c r="E90" s="4">
        <v>4.5</v>
      </c>
      <c r="G90" s="20">
        <v>1</v>
      </c>
      <c r="H90" s="3" t="s">
        <v>55</v>
      </c>
      <c r="I90" s="20">
        <v>2</v>
      </c>
      <c r="J90" s="20">
        <v>0</v>
      </c>
      <c r="K90" s="4">
        <v>3</v>
      </c>
    </row>
    <row r="91" spans="1:15" ht="15" customHeight="1">
      <c r="A91" s="20">
        <v>2</v>
      </c>
      <c r="B91" s="3" t="s">
        <v>66</v>
      </c>
      <c r="C91" s="20">
        <v>2</v>
      </c>
      <c r="D91" s="20">
        <v>1</v>
      </c>
      <c r="E91" s="4">
        <v>4.5</v>
      </c>
      <c r="G91" s="20">
        <v>2</v>
      </c>
      <c r="H91" s="3" t="s">
        <v>53</v>
      </c>
      <c r="I91" s="20">
        <v>0</v>
      </c>
      <c r="J91" s="20">
        <v>3</v>
      </c>
      <c r="K91" s="4">
        <v>4.5</v>
      </c>
    </row>
    <row r="92" spans="1:15" ht="15" customHeight="1">
      <c r="A92" s="20">
        <v>3</v>
      </c>
      <c r="B92" s="3" t="s">
        <v>23</v>
      </c>
      <c r="C92" s="20">
        <v>2</v>
      </c>
      <c r="D92" s="20">
        <v>1</v>
      </c>
      <c r="E92" s="4">
        <v>4.5</v>
      </c>
      <c r="G92" s="20">
        <v>3</v>
      </c>
      <c r="H92" s="3" t="s">
        <v>25</v>
      </c>
      <c r="I92" s="20">
        <v>2</v>
      </c>
      <c r="J92" s="20">
        <v>2</v>
      </c>
      <c r="K92" s="4">
        <v>6</v>
      </c>
    </row>
    <row r="93" spans="1:15" ht="15" customHeight="1">
      <c r="A93" s="20">
        <v>4</v>
      </c>
      <c r="B93" s="3" t="s">
        <v>24</v>
      </c>
      <c r="C93" s="20">
        <v>2</v>
      </c>
      <c r="D93" s="20">
        <v>2</v>
      </c>
      <c r="E93" s="4">
        <v>6</v>
      </c>
      <c r="G93" s="20">
        <v>4</v>
      </c>
      <c r="H93" s="3" t="s">
        <v>20</v>
      </c>
      <c r="I93" s="20"/>
      <c r="J93" s="20"/>
      <c r="K93" s="20"/>
    </row>
    <row r="94" spans="1:15" ht="15" customHeight="1">
      <c r="A94" s="20">
        <v>5</v>
      </c>
      <c r="B94" s="3" t="s">
        <v>25</v>
      </c>
      <c r="C94" s="20">
        <v>2</v>
      </c>
      <c r="D94" s="20">
        <v>2</v>
      </c>
      <c r="E94" s="4">
        <v>6</v>
      </c>
      <c r="G94" s="12"/>
      <c r="H94" s="1"/>
      <c r="I94" s="12"/>
      <c r="J94" s="12"/>
      <c r="K94" s="12"/>
    </row>
    <row r="95" spans="1:15" ht="15" customHeight="1">
      <c r="A95" s="20">
        <v>6</v>
      </c>
      <c r="B95" s="3" t="s">
        <v>26</v>
      </c>
      <c r="C95" s="20">
        <v>2</v>
      </c>
      <c r="D95" s="20">
        <v>2</v>
      </c>
      <c r="E95" s="4">
        <v>6</v>
      </c>
      <c r="G95" s="12"/>
      <c r="H95" s="1"/>
      <c r="I95" s="12"/>
    </row>
    <row r="96" spans="1:15" ht="15" customHeight="1">
      <c r="A96" s="20">
        <v>7</v>
      </c>
      <c r="B96" s="3" t="s">
        <v>27</v>
      </c>
      <c r="C96" s="20">
        <v>2</v>
      </c>
      <c r="D96" s="20">
        <v>2</v>
      </c>
      <c r="E96" s="4">
        <v>6</v>
      </c>
      <c r="G96" s="12"/>
      <c r="H96" s="1"/>
      <c r="I96" s="12"/>
      <c r="K96" s="35" t="s">
        <v>78</v>
      </c>
    </row>
    <row r="97" spans="1:15" ht="15" customHeight="1">
      <c r="A97" s="20">
        <v>8</v>
      </c>
      <c r="B97" s="3" t="s">
        <v>20</v>
      </c>
      <c r="C97" s="3"/>
      <c r="D97" s="3"/>
      <c r="E97" s="3"/>
      <c r="G97" s="12"/>
      <c r="H97" s="1"/>
      <c r="K97" s="37" t="s">
        <v>79</v>
      </c>
      <c r="L97" s="2" t="s">
        <v>71</v>
      </c>
      <c r="N97" s="2" t="s">
        <v>72</v>
      </c>
    </row>
    <row r="98" spans="1:15" ht="15" customHeight="1">
      <c r="G98" s="6"/>
      <c r="J98" s="12"/>
      <c r="K98" s="2" t="s">
        <v>80</v>
      </c>
      <c r="L98" s="20" t="s">
        <v>41</v>
      </c>
      <c r="M98" s="20" t="s">
        <v>42</v>
      </c>
      <c r="N98" s="20" t="s">
        <v>41</v>
      </c>
      <c r="O98" s="20" t="s">
        <v>42</v>
      </c>
    </row>
    <row r="99" spans="1:15" ht="15" customHeight="1">
      <c r="G99" s="1"/>
      <c r="J99" s="12"/>
      <c r="K99" s="37" t="s">
        <v>81</v>
      </c>
      <c r="L99" s="36">
        <f>L31+L39+L42+L60+L61</f>
        <v>157</v>
      </c>
      <c r="M99" s="36">
        <f>M31+M39+M42+M60+M61</f>
        <v>142</v>
      </c>
      <c r="N99" s="36">
        <f>N29+N32+N39+N41+N42+N61</f>
        <v>113</v>
      </c>
      <c r="O99" s="36">
        <f>O29+O32+O39+O41+O42+O61</f>
        <v>83</v>
      </c>
    </row>
    <row r="100" spans="1:15" ht="15" customHeight="1">
      <c r="G100" s="1"/>
      <c r="K100" s="35" t="s">
        <v>82</v>
      </c>
      <c r="L100" s="36">
        <v>5.4</v>
      </c>
      <c r="M100" s="36">
        <v>2.7</v>
      </c>
      <c r="N100" s="36">
        <v>5.4</v>
      </c>
      <c r="O100" s="36">
        <v>2.7</v>
      </c>
    </row>
    <row r="101" spans="1:15" ht="15" customHeight="1">
      <c r="K101" s="35" t="s">
        <v>83</v>
      </c>
      <c r="L101" s="36"/>
      <c r="M101" s="36">
        <f>L99*L100+M99*M100</f>
        <v>1231.2</v>
      </c>
      <c r="N101" s="36"/>
      <c r="O101" s="36">
        <f>N99*N100+O99*O100</f>
        <v>834.30000000000007</v>
      </c>
    </row>
    <row r="102" spans="1:15" ht="15" customHeight="1">
      <c r="K102" s="35" t="s">
        <v>84</v>
      </c>
      <c r="L102" s="36"/>
      <c r="M102" s="36"/>
      <c r="N102" s="36"/>
      <c r="O102" s="36"/>
    </row>
    <row r="103" spans="1:15" ht="15" customHeight="1">
      <c r="L103" s="36">
        <v>5</v>
      </c>
      <c r="M103" s="36">
        <f>810*L103</f>
        <v>4050</v>
      </c>
      <c r="N103" s="36">
        <v>2</v>
      </c>
      <c r="O103" s="36">
        <f>810*N103</f>
        <v>1620</v>
      </c>
    </row>
    <row r="104" spans="1:15" ht="15" customHeight="1">
      <c r="L104" s="3">
        <v>4</v>
      </c>
      <c r="M104" s="3">
        <f>810*L104</f>
        <v>3240</v>
      </c>
      <c r="N104" s="3">
        <v>4</v>
      </c>
      <c r="O104" s="3">
        <f>810*N104</f>
        <v>3240</v>
      </c>
    </row>
    <row r="105" spans="1:15" ht="15" customHeight="1">
      <c r="L105" s="3">
        <v>1</v>
      </c>
      <c r="M105" s="3">
        <f>406*L105</f>
        <v>406</v>
      </c>
      <c r="N105" s="3">
        <v>1</v>
      </c>
      <c r="O105" s="3">
        <f>406*N105</f>
        <v>406</v>
      </c>
    </row>
    <row r="106" spans="1:15" ht="15" customHeight="1">
      <c r="L106" s="3"/>
      <c r="M106" s="38">
        <f>M101/(M103+M104+M105)</f>
        <v>0.15997920997920997</v>
      </c>
      <c r="N106" s="39"/>
      <c r="O106" s="38">
        <f>O101/(O103+O104+O105)</f>
        <v>0.15843144701860995</v>
      </c>
    </row>
    <row r="107" spans="1:15" ht="15" customHeight="1"/>
    <row r="108" spans="1:15" ht="15" customHeight="1"/>
    <row r="109" spans="1:15" ht="15" customHeight="1"/>
    <row r="110" spans="1:15" ht="15" customHeight="1"/>
    <row r="111" spans="1:15" ht="15" customHeight="1"/>
    <row r="112" spans="1:1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</sheetData>
  <mergeCells count="54">
    <mergeCell ref="A25:E25"/>
    <mergeCell ref="G25:K25"/>
    <mergeCell ref="A26:B27"/>
    <mergeCell ref="C26:D26"/>
    <mergeCell ref="E26:E27"/>
    <mergeCell ref="G26:H27"/>
    <mergeCell ref="I26:J26"/>
    <mergeCell ref="K26:K27"/>
    <mergeCell ref="N26:O26"/>
    <mergeCell ref="A36:E36"/>
    <mergeCell ref="G36:K36"/>
    <mergeCell ref="A37:B38"/>
    <mergeCell ref="C37:D37"/>
    <mergeCell ref="E37:E38"/>
    <mergeCell ref="G37:H38"/>
    <mergeCell ref="I37:J37"/>
    <mergeCell ref="K37:K38"/>
    <mergeCell ref="L37:M37"/>
    <mergeCell ref="N37:O37"/>
    <mergeCell ref="A57:B58"/>
    <mergeCell ref="C57:D57"/>
    <mergeCell ref="E57:E58"/>
    <mergeCell ref="A56:E56"/>
    <mergeCell ref="L26:M26"/>
    <mergeCell ref="G46:H47"/>
    <mergeCell ref="I46:J46"/>
    <mergeCell ref="K46:K47"/>
    <mergeCell ref="K81:K82"/>
    <mergeCell ref="L85:M85"/>
    <mergeCell ref="N85:O85"/>
    <mergeCell ref="G56:K56"/>
    <mergeCell ref="G57:H58"/>
    <mergeCell ref="I57:J57"/>
    <mergeCell ref="K57:K58"/>
    <mergeCell ref="L57:M57"/>
    <mergeCell ref="G65:H66"/>
    <mergeCell ref="I65:J65"/>
    <mergeCell ref="K65:K66"/>
    <mergeCell ref="L86:O87"/>
    <mergeCell ref="A88:B89"/>
    <mergeCell ref="C88:D88"/>
    <mergeCell ref="N57:O57"/>
    <mergeCell ref="A65:B66"/>
    <mergeCell ref="C65:D65"/>
    <mergeCell ref="E65:E66"/>
    <mergeCell ref="G88:H89"/>
    <mergeCell ref="I88:J88"/>
    <mergeCell ref="K88:K89"/>
    <mergeCell ref="A80:E80"/>
    <mergeCell ref="A81:B82"/>
    <mergeCell ref="C81:D81"/>
    <mergeCell ref="G80:K80"/>
    <mergeCell ref="G81:H82"/>
    <mergeCell ref="I81:J8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936"/>
  <sheetViews>
    <sheetView zoomScaleNormal="100" workbookViewId="0">
      <selection activeCell="P85" sqref="P85"/>
    </sheetView>
  </sheetViews>
  <sheetFormatPr defaultColWidth="9.140625" defaultRowHeight="14.25"/>
  <cols>
    <col min="1" max="1" width="9.28515625" style="2" customWidth="1"/>
    <col min="2" max="2" width="51.140625" style="2" customWidth="1"/>
    <col min="3" max="5" width="9.28515625" style="2" customWidth="1"/>
    <col min="6" max="6" width="9.140625" style="2"/>
    <col min="7" max="7" width="9.28515625" style="2" customWidth="1"/>
    <col min="8" max="8" width="59" style="2" customWidth="1"/>
    <col min="9" max="11" width="9.28515625" style="2" customWidth="1"/>
    <col min="12" max="16384" width="9.140625" style="2"/>
  </cols>
  <sheetData>
    <row r="1" spans="1:8" ht="18">
      <c r="A1" s="10" t="s">
        <v>31</v>
      </c>
      <c r="G1" s="10"/>
    </row>
    <row r="2" spans="1:8" ht="15" customHeight="1"/>
    <row r="3" spans="1:8" s="46" customFormat="1" ht="15" customHeight="1"/>
    <row r="4" spans="1:8" s="46" customFormat="1" ht="15" customHeight="1">
      <c r="B4" s="47" t="s">
        <v>89</v>
      </c>
    </row>
    <row r="5" spans="1:8" s="46" customFormat="1" ht="15" customHeight="1"/>
    <row r="6" spans="1:8" s="46" customFormat="1" ht="15" customHeight="1">
      <c r="B6" s="46" t="s">
        <v>114</v>
      </c>
    </row>
    <row r="7" spans="1:8" s="46" customFormat="1" ht="15" customHeight="1">
      <c r="B7" s="48" t="s">
        <v>112</v>
      </c>
    </row>
    <row r="8" spans="1:8" s="46" customFormat="1" ht="15" customHeight="1"/>
    <row r="9" spans="1:8" s="46" customFormat="1" ht="15" customHeight="1">
      <c r="B9" s="52" t="s">
        <v>113</v>
      </c>
    </row>
    <row r="10" spans="1:8" s="46" customFormat="1" ht="15" customHeight="1">
      <c r="C10" s="50"/>
      <c r="D10" s="51"/>
      <c r="H10" s="54"/>
    </row>
    <row r="11" spans="1:8" s="46" customFormat="1" ht="15" customHeight="1">
      <c r="C11" s="50"/>
      <c r="D11" s="51"/>
      <c r="H11" s="54"/>
    </row>
    <row r="12" spans="1:8" s="46" customFormat="1" ht="15" customHeight="1">
      <c r="C12" s="50"/>
      <c r="D12" s="51"/>
    </row>
    <row r="13" spans="1:8" s="46" customFormat="1" ht="15" customHeight="1">
      <c r="C13" s="50"/>
      <c r="D13" s="51"/>
    </row>
    <row r="14" spans="1:8" s="46" customFormat="1" ht="15" customHeight="1">
      <c r="C14" s="50"/>
      <c r="D14" s="51"/>
    </row>
    <row r="15" spans="1:8" s="46" customFormat="1" ht="15" customHeight="1">
      <c r="C15" s="50"/>
      <c r="D15" s="51"/>
    </row>
    <row r="16" spans="1:8" s="46" customFormat="1" ht="15" customHeight="1">
      <c r="C16" s="50"/>
      <c r="D16" s="51"/>
    </row>
    <row r="17" spans="1:12" s="46" customFormat="1" ht="15" customHeight="1">
      <c r="C17" s="50"/>
      <c r="D17" s="51"/>
      <c r="H17" s="54"/>
    </row>
    <row r="18" spans="1:12" s="46" customFormat="1" ht="15" customHeight="1">
      <c r="C18" s="50"/>
      <c r="D18" s="51"/>
      <c r="H18" s="54"/>
    </row>
    <row r="19" spans="1:12" s="46" customFormat="1" ht="15" customHeight="1">
      <c r="C19" s="50"/>
      <c r="D19" s="51"/>
      <c r="H19" s="54"/>
    </row>
    <row r="20" spans="1:12" s="46" customFormat="1" ht="15" customHeight="1">
      <c r="C20" s="50"/>
      <c r="D20" s="51"/>
      <c r="H20" s="53"/>
    </row>
    <row r="21" spans="1:12" ht="15" customHeight="1"/>
    <row r="22" spans="1:12" ht="15" customHeight="1">
      <c r="A22" s="1"/>
      <c r="B22" s="11"/>
      <c r="C22" s="12"/>
      <c r="D22" s="12"/>
      <c r="E22" s="12"/>
      <c r="G22" s="1"/>
      <c r="H22" s="17"/>
      <c r="I22" s="12"/>
      <c r="J22" s="12"/>
      <c r="K22" s="12"/>
    </row>
    <row r="23" spans="1:12" ht="15" customHeight="1">
      <c r="A23" s="9" t="s">
        <v>39</v>
      </c>
      <c r="G23" s="9" t="s">
        <v>40</v>
      </c>
    </row>
    <row r="24" spans="1:12" ht="15" customHeight="1"/>
    <row r="25" spans="1:12" ht="15" customHeight="1">
      <c r="A25" s="57" t="s">
        <v>32</v>
      </c>
      <c r="B25" s="57"/>
      <c r="C25" s="57"/>
      <c r="D25" s="57"/>
      <c r="E25" s="57"/>
      <c r="G25" s="57" t="s">
        <v>32</v>
      </c>
      <c r="H25" s="57"/>
      <c r="I25" s="57"/>
      <c r="J25" s="57"/>
      <c r="K25" s="57"/>
    </row>
    <row r="26" spans="1:12" ht="15" customHeight="1">
      <c r="A26" s="58" t="s">
        <v>0</v>
      </c>
      <c r="B26" s="58"/>
      <c r="C26" s="58" t="s">
        <v>7</v>
      </c>
      <c r="D26" s="58"/>
      <c r="E26" s="58" t="s">
        <v>1</v>
      </c>
      <c r="G26" s="58" t="s">
        <v>0</v>
      </c>
      <c r="H26" s="58"/>
      <c r="I26" s="58" t="s">
        <v>7</v>
      </c>
      <c r="J26" s="58"/>
      <c r="K26" s="58" t="s">
        <v>1</v>
      </c>
    </row>
    <row r="27" spans="1:12" ht="15" customHeight="1">
      <c r="A27" s="58"/>
      <c r="B27" s="58"/>
      <c r="C27" s="43" t="s">
        <v>41</v>
      </c>
      <c r="D27" s="43" t="s">
        <v>42</v>
      </c>
      <c r="E27" s="58"/>
      <c r="G27" s="58"/>
      <c r="H27" s="58"/>
      <c r="I27" s="43" t="s">
        <v>41</v>
      </c>
      <c r="J27" s="43" t="s">
        <v>42</v>
      </c>
      <c r="K27" s="58"/>
    </row>
    <row r="28" spans="1:12" ht="15" customHeight="1">
      <c r="A28" s="43">
        <v>1</v>
      </c>
      <c r="B28" s="3" t="s">
        <v>2</v>
      </c>
      <c r="C28" s="43">
        <v>3</v>
      </c>
      <c r="D28" s="43">
        <v>2</v>
      </c>
      <c r="E28" s="43">
        <v>7.5</v>
      </c>
      <c r="G28" s="43">
        <v>1</v>
      </c>
      <c r="H28" s="3" t="s">
        <v>2</v>
      </c>
      <c r="I28" s="43">
        <v>2</v>
      </c>
      <c r="J28" s="43">
        <v>2</v>
      </c>
      <c r="K28" s="43">
        <v>6</v>
      </c>
    </row>
    <row r="29" spans="1:12" ht="15" customHeight="1">
      <c r="A29" s="43">
        <v>2</v>
      </c>
      <c r="B29" s="3" t="s">
        <v>3</v>
      </c>
      <c r="C29" s="43">
        <v>1</v>
      </c>
      <c r="D29" s="43">
        <v>0</v>
      </c>
      <c r="E29" s="43">
        <v>1.5</v>
      </c>
      <c r="G29" s="44">
        <v>2</v>
      </c>
      <c r="H29" s="23" t="s">
        <v>69</v>
      </c>
      <c r="I29" s="44">
        <v>2</v>
      </c>
      <c r="J29" s="44">
        <v>2</v>
      </c>
      <c r="K29" s="24">
        <v>6</v>
      </c>
    </row>
    <row r="30" spans="1:12" ht="15" customHeight="1">
      <c r="A30" s="43">
        <v>3</v>
      </c>
      <c r="B30" s="3" t="s">
        <v>4</v>
      </c>
      <c r="C30" s="43">
        <v>2</v>
      </c>
      <c r="D30" s="43">
        <v>1</v>
      </c>
      <c r="E30" s="43">
        <v>4.5</v>
      </c>
      <c r="G30" s="43">
        <v>3</v>
      </c>
      <c r="H30" s="3" t="s">
        <v>56</v>
      </c>
      <c r="I30" s="43">
        <v>2</v>
      </c>
      <c r="J30" s="43">
        <v>2</v>
      </c>
      <c r="K30" s="43">
        <v>6</v>
      </c>
    </row>
    <row r="31" spans="1:12" ht="15" customHeight="1">
      <c r="A31" s="43">
        <v>4</v>
      </c>
      <c r="B31" s="3" t="s">
        <v>5</v>
      </c>
      <c r="C31" s="43">
        <v>2</v>
      </c>
      <c r="D31" s="43">
        <v>1</v>
      </c>
      <c r="E31" s="43">
        <v>4.5</v>
      </c>
      <c r="G31" s="44">
        <v>4</v>
      </c>
      <c r="H31" s="23" t="s">
        <v>43</v>
      </c>
      <c r="I31" s="44">
        <v>2</v>
      </c>
      <c r="J31" s="44">
        <v>3</v>
      </c>
      <c r="K31" s="44">
        <v>7.5</v>
      </c>
      <c r="L31" s="14"/>
    </row>
    <row r="32" spans="1:12" ht="15" customHeight="1">
      <c r="A32" s="43">
        <v>5</v>
      </c>
      <c r="B32" s="3" t="s">
        <v>6</v>
      </c>
      <c r="C32" s="43">
        <v>2</v>
      </c>
      <c r="D32" s="43">
        <v>2</v>
      </c>
      <c r="E32" s="43">
        <v>6</v>
      </c>
      <c r="G32" s="75">
        <v>5</v>
      </c>
      <c r="H32" s="56" t="s">
        <v>57</v>
      </c>
      <c r="I32" s="75">
        <v>2</v>
      </c>
      <c r="J32" s="75">
        <v>1</v>
      </c>
      <c r="K32" s="75">
        <v>4.5</v>
      </c>
    </row>
    <row r="33" spans="1:12" ht="15" customHeight="1">
      <c r="A33" s="43">
        <v>6</v>
      </c>
      <c r="B33" s="3" t="s">
        <v>29</v>
      </c>
      <c r="C33" s="43">
        <v>2</v>
      </c>
      <c r="D33" s="43">
        <v>2</v>
      </c>
      <c r="E33" s="43">
        <v>6</v>
      </c>
      <c r="G33" s="75"/>
      <c r="H33" s="56" t="s">
        <v>58</v>
      </c>
      <c r="I33" s="75"/>
      <c r="J33" s="75"/>
      <c r="K33" s="75"/>
    </row>
    <row r="34" spans="1:12" ht="15" customHeight="1">
      <c r="A34" s="3"/>
      <c r="B34" s="8" t="s">
        <v>38</v>
      </c>
      <c r="C34" s="43">
        <f>SUM(C28:C33)</f>
        <v>12</v>
      </c>
      <c r="D34" s="43">
        <f>SUM(D28:D33)</f>
        <v>8</v>
      </c>
      <c r="E34" s="43">
        <f>SUM(E28:E33)</f>
        <v>30</v>
      </c>
      <c r="G34" s="45"/>
      <c r="H34" s="8" t="s">
        <v>38</v>
      </c>
      <c r="I34" s="43">
        <f>SUM(I27:I33)</f>
        <v>10</v>
      </c>
      <c r="J34" s="43">
        <f>SUM(J27:J33)</f>
        <v>10</v>
      </c>
      <c r="K34" s="43">
        <f>SUM(K28:K33)</f>
        <v>30</v>
      </c>
    </row>
    <row r="35" spans="1:12" ht="15" customHeight="1">
      <c r="A35" s="1"/>
      <c r="B35" s="11"/>
      <c r="C35" s="12"/>
      <c r="D35" s="12"/>
      <c r="E35" s="12"/>
      <c r="G35" s="1"/>
      <c r="H35" s="17" t="s">
        <v>68</v>
      </c>
      <c r="I35" s="12"/>
      <c r="J35" s="12"/>
      <c r="K35" s="12"/>
    </row>
    <row r="36" spans="1:12" ht="15" customHeight="1">
      <c r="A36" s="1"/>
      <c r="B36" s="7"/>
      <c r="C36" s="7"/>
      <c r="D36" s="7"/>
      <c r="E36" s="6"/>
    </row>
    <row r="37" spans="1:12" ht="15" customHeight="1">
      <c r="A37" s="57" t="s">
        <v>33</v>
      </c>
      <c r="B37" s="57"/>
      <c r="C37" s="57"/>
      <c r="D37" s="57"/>
      <c r="E37" s="57"/>
      <c r="G37" s="57" t="s">
        <v>33</v>
      </c>
      <c r="H37" s="57"/>
      <c r="I37" s="57"/>
      <c r="J37" s="57"/>
      <c r="K37" s="57"/>
    </row>
    <row r="38" spans="1:12" ht="15" customHeight="1">
      <c r="A38" s="58" t="s">
        <v>0</v>
      </c>
      <c r="B38" s="58"/>
      <c r="C38" s="58" t="s">
        <v>7</v>
      </c>
      <c r="D38" s="58"/>
      <c r="E38" s="58" t="s">
        <v>1</v>
      </c>
      <c r="G38" s="58" t="s">
        <v>0</v>
      </c>
      <c r="H38" s="58"/>
      <c r="I38" s="58" t="s">
        <v>7</v>
      </c>
      <c r="J38" s="58"/>
      <c r="K38" s="58" t="s">
        <v>1</v>
      </c>
    </row>
    <row r="39" spans="1:12" ht="15" customHeight="1">
      <c r="A39" s="58"/>
      <c r="B39" s="58"/>
      <c r="C39" s="43" t="s">
        <v>41</v>
      </c>
      <c r="D39" s="43" t="s">
        <v>42</v>
      </c>
      <c r="E39" s="58"/>
      <c r="G39" s="58"/>
      <c r="H39" s="58"/>
      <c r="I39" s="43" t="s">
        <v>41</v>
      </c>
      <c r="J39" s="43" t="s">
        <v>42</v>
      </c>
      <c r="K39" s="58"/>
    </row>
    <row r="40" spans="1:12" ht="15" customHeight="1">
      <c r="A40" s="43">
        <v>1</v>
      </c>
      <c r="B40" s="3" t="s">
        <v>8</v>
      </c>
      <c r="C40" s="43">
        <v>3</v>
      </c>
      <c r="D40" s="43">
        <v>2</v>
      </c>
      <c r="E40" s="45">
        <v>7.5</v>
      </c>
      <c r="G40" s="44">
        <v>1</v>
      </c>
      <c r="H40" s="23" t="s">
        <v>28</v>
      </c>
      <c r="I40" s="44">
        <v>3</v>
      </c>
      <c r="J40" s="44">
        <v>2</v>
      </c>
      <c r="K40" s="24">
        <v>7.5</v>
      </c>
      <c r="L40" s="14"/>
    </row>
    <row r="41" spans="1:12" ht="15" customHeight="1">
      <c r="A41" s="43">
        <v>2</v>
      </c>
      <c r="B41" s="3" t="s">
        <v>28</v>
      </c>
      <c r="C41" s="43">
        <v>3</v>
      </c>
      <c r="D41" s="43">
        <v>2</v>
      </c>
      <c r="E41" s="45">
        <v>7.5</v>
      </c>
      <c r="G41" s="43">
        <v>2</v>
      </c>
      <c r="H41" s="3" t="s">
        <v>59</v>
      </c>
      <c r="I41" s="43">
        <v>2</v>
      </c>
      <c r="J41" s="43">
        <v>2</v>
      </c>
      <c r="K41" s="45">
        <v>6</v>
      </c>
    </row>
    <row r="42" spans="1:12" ht="15" customHeight="1">
      <c r="A42" s="43">
        <v>3</v>
      </c>
      <c r="B42" s="3" t="s">
        <v>30</v>
      </c>
      <c r="C42" s="43">
        <v>2</v>
      </c>
      <c r="D42" s="43">
        <v>2</v>
      </c>
      <c r="E42" s="45">
        <v>6</v>
      </c>
      <c r="G42" s="44">
        <v>3</v>
      </c>
      <c r="H42" s="23" t="s">
        <v>44</v>
      </c>
      <c r="I42" s="44">
        <v>3</v>
      </c>
      <c r="J42" s="44">
        <v>2</v>
      </c>
      <c r="K42" s="24">
        <v>7.5</v>
      </c>
      <c r="L42" s="15"/>
    </row>
    <row r="43" spans="1:12" ht="15" customHeight="1">
      <c r="A43" s="43">
        <v>4</v>
      </c>
      <c r="B43" s="3" t="s">
        <v>9</v>
      </c>
      <c r="C43" s="43">
        <v>2</v>
      </c>
      <c r="D43" s="43">
        <v>1</v>
      </c>
      <c r="E43" s="45">
        <v>4.5</v>
      </c>
      <c r="G43" s="43">
        <v>4</v>
      </c>
      <c r="H43" s="3" t="s">
        <v>63</v>
      </c>
      <c r="I43" s="43"/>
      <c r="J43" s="43"/>
      <c r="K43" s="45">
        <v>9</v>
      </c>
    </row>
    <row r="44" spans="1:12" ht="15" customHeight="1">
      <c r="A44" s="43">
        <v>5</v>
      </c>
      <c r="B44" s="3" t="s">
        <v>10</v>
      </c>
      <c r="C44" s="43">
        <v>2</v>
      </c>
      <c r="D44" s="43">
        <v>1</v>
      </c>
      <c r="E44" s="45">
        <v>4.5</v>
      </c>
      <c r="G44" s="43"/>
      <c r="H44" s="8" t="s">
        <v>38</v>
      </c>
      <c r="I44" s="43"/>
      <c r="J44" s="43"/>
      <c r="K44" s="43">
        <f>SUM(K40:K43)</f>
        <v>30</v>
      </c>
    </row>
    <row r="45" spans="1:12" ht="15" customHeight="1">
      <c r="A45" s="3"/>
      <c r="B45" s="8" t="s">
        <v>38</v>
      </c>
      <c r="C45" s="43">
        <f>SUM(C40:C44)</f>
        <v>12</v>
      </c>
      <c r="D45" s="43">
        <f>SUM(D40:D44)</f>
        <v>8</v>
      </c>
      <c r="E45" s="43">
        <f>SUM(E40:E44)</f>
        <v>30</v>
      </c>
    </row>
    <row r="46" spans="1:12" ht="15" customHeight="1">
      <c r="A46" s="1"/>
      <c r="B46" s="11"/>
      <c r="C46" s="12"/>
      <c r="D46" s="12"/>
      <c r="E46" s="12"/>
    </row>
    <row r="47" spans="1:12" ht="15" customHeight="1">
      <c r="A47" s="1"/>
      <c r="B47" s="7"/>
      <c r="C47" s="7"/>
      <c r="D47" s="7"/>
      <c r="E47" s="6"/>
      <c r="G47" s="58" t="s">
        <v>45</v>
      </c>
      <c r="H47" s="58"/>
      <c r="I47" s="58" t="s">
        <v>7</v>
      </c>
      <c r="J47" s="58"/>
      <c r="K47" s="58" t="s">
        <v>1</v>
      </c>
    </row>
    <row r="48" spans="1:12" ht="15" customHeight="1">
      <c r="G48" s="58"/>
      <c r="H48" s="58"/>
      <c r="I48" s="43" t="s">
        <v>41</v>
      </c>
      <c r="J48" s="43" t="s">
        <v>42</v>
      </c>
      <c r="K48" s="58"/>
    </row>
    <row r="49" spans="1:12" ht="15" customHeight="1">
      <c r="G49" s="43">
        <v>1</v>
      </c>
      <c r="H49" s="3" t="s">
        <v>19</v>
      </c>
      <c r="I49" s="43">
        <v>2</v>
      </c>
      <c r="J49" s="43">
        <v>1</v>
      </c>
      <c r="K49" s="45">
        <v>4.5</v>
      </c>
    </row>
    <row r="50" spans="1:12" ht="15" customHeight="1">
      <c r="G50" s="43">
        <v>2</v>
      </c>
      <c r="H50" s="3" t="s">
        <v>66</v>
      </c>
      <c r="I50" s="43">
        <v>2</v>
      </c>
      <c r="J50" s="43">
        <v>1</v>
      </c>
      <c r="K50" s="45">
        <v>4.5</v>
      </c>
      <c r="L50" s="14"/>
    </row>
    <row r="51" spans="1:12" ht="15" customHeight="1">
      <c r="G51" s="43">
        <v>3</v>
      </c>
      <c r="H51" s="3" t="s">
        <v>24</v>
      </c>
      <c r="I51" s="43">
        <v>2</v>
      </c>
      <c r="J51" s="43">
        <v>2</v>
      </c>
      <c r="K51" s="45">
        <v>6</v>
      </c>
    </row>
    <row r="52" spans="1:12" ht="15" customHeight="1">
      <c r="G52" s="43">
        <v>4</v>
      </c>
      <c r="H52" s="3" t="s">
        <v>46</v>
      </c>
      <c r="I52" s="43">
        <v>2</v>
      </c>
      <c r="J52" s="43">
        <v>1</v>
      </c>
      <c r="K52" s="45">
        <v>4.5</v>
      </c>
    </row>
    <row r="53" spans="1:12" ht="15" customHeight="1">
      <c r="G53" s="43">
        <v>5</v>
      </c>
      <c r="H53" s="3" t="s">
        <v>22</v>
      </c>
      <c r="I53" s="43">
        <v>2</v>
      </c>
      <c r="J53" s="43">
        <v>0</v>
      </c>
      <c r="K53" s="43">
        <v>3</v>
      </c>
    </row>
    <row r="54" spans="1:12" ht="15" customHeight="1">
      <c r="G54" s="43">
        <v>6</v>
      </c>
      <c r="H54" s="3" t="s">
        <v>62</v>
      </c>
      <c r="I54" s="43">
        <v>2</v>
      </c>
      <c r="J54" s="43">
        <v>1</v>
      </c>
      <c r="K54" s="43">
        <v>4.5</v>
      </c>
      <c r="L54" s="1"/>
    </row>
    <row r="55" spans="1:12" s="1" customFormat="1" ht="15" customHeight="1">
      <c r="A55" s="2"/>
      <c r="B55" s="2"/>
      <c r="C55" s="2"/>
      <c r="D55" s="2"/>
      <c r="E55" s="2"/>
      <c r="G55" s="43">
        <v>7</v>
      </c>
      <c r="H55" s="3" t="s">
        <v>60</v>
      </c>
      <c r="I55" s="43">
        <v>2</v>
      </c>
      <c r="J55" s="43">
        <v>1</v>
      </c>
      <c r="K55" s="43">
        <v>4.5</v>
      </c>
    </row>
    <row r="56" spans="1:12" s="1" customFormat="1" ht="15" customHeight="1">
      <c r="A56" s="2"/>
      <c r="B56" s="2"/>
      <c r="C56" s="2"/>
      <c r="D56" s="2"/>
      <c r="E56" s="2"/>
      <c r="G56" s="40">
        <v>8</v>
      </c>
      <c r="H56" s="41" t="s">
        <v>20</v>
      </c>
      <c r="I56" s="40"/>
      <c r="J56" s="40"/>
      <c r="K56" s="40"/>
    </row>
    <row r="57" spans="1:12" ht="15" customHeight="1">
      <c r="A57" s="1"/>
      <c r="B57" s="1"/>
      <c r="C57" s="1"/>
      <c r="D57" s="1"/>
      <c r="E57" s="1"/>
      <c r="G57" s="12"/>
      <c r="H57" s="1"/>
      <c r="I57" s="12"/>
      <c r="J57" s="12"/>
      <c r="K57" s="12"/>
    </row>
    <row r="58" spans="1:12" ht="15" customHeight="1">
      <c r="A58" s="57" t="s">
        <v>34</v>
      </c>
      <c r="B58" s="57"/>
      <c r="C58" s="57"/>
      <c r="D58" s="57"/>
      <c r="E58" s="57"/>
      <c r="G58" s="57" t="s">
        <v>34</v>
      </c>
      <c r="H58" s="57"/>
      <c r="I58" s="57"/>
      <c r="J58" s="57"/>
      <c r="K58" s="57"/>
    </row>
    <row r="59" spans="1:12" ht="15" customHeight="1">
      <c r="A59" s="64" t="s">
        <v>0</v>
      </c>
      <c r="B59" s="65"/>
      <c r="C59" s="68" t="s">
        <v>7</v>
      </c>
      <c r="D59" s="69"/>
      <c r="E59" s="62" t="s">
        <v>1</v>
      </c>
      <c r="G59" s="64" t="s">
        <v>0</v>
      </c>
      <c r="H59" s="65"/>
      <c r="I59" s="68" t="s">
        <v>7</v>
      </c>
      <c r="J59" s="69"/>
      <c r="K59" s="62" t="s">
        <v>1</v>
      </c>
    </row>
    <row r="60" spans="1:12" ht="15" customHeight="1">
      <c r="A60" s="66"/>
      <c r="B60" s="67"/>
      <c r="C60" s="43" t="s">
        <v>41</v>
      </c>
      <c r="D60" s="43" t="s">
        <v>42</v>
      </c>
      <c r="E60" s="63"/>
      <c r="G60" s="66"/>
      <c r="H60" s="67"/>
      <c r="I60" s="43" t="s">
        <v>41</v>
      </c>
      <c r="J60" s="43" t="s">
        <v>42</v>
      </c>
      <c r="K60" s="63"/>
    </row>
    <row r="61" spans="1:12" ht="15" customHeight="1">
      <c r="A61" s="43">
        <v>1</v>
      </c>
      <c r="B61" s="3" t="s">
        <v>11</v>
      </c>
      <c r="C61" s="43">
        <v>2</v>
      </c>
      <c r="D61" s="43">
        <v>2</v>
      </c>
      <c r="E61" s="45">
        <v>6</v>
      </c>
      <c r="G61" s="43">
        <v>1</v>
      </c>
      <c r="H61" s="3" t="s">
        <v>3</v>
      </c>
      <c r="I61" s="43">
        <v>1</v>
      </c>
      <c r="J61" s="43">
        <v>0</v>
      </c>
      <c r="K61" s="43">
        <v>1.5</v>
      </c>
      <c r="L61" s="13"/>
    </row>
    <row r="62" spans="1:12" ht="15" customHeight="1">
      <c r="A62" s="43">
        <v>2</v>
      </c>
      <c r="B62" s="3" t="s">
        <v>12</v>
      </c>
      <c r="C62" s="43">
        <v>2</v>
      </c>
      <c r="D62" s="43">
        <v>2</v>
      </c>
      <c r="E62" s="45">
        <v>6</v>
      </c>
      <c r="G62" s="43">
        <v>2</v>
      </c>
      <c r="H62" s="3" t="s">
        <v>64</v>
      </c>
      <c r="I62" s="43"/>
      <c r="J62" s="43"/>
      <c r="K62" s="45">
        <v>28.5</v>
      </c>
    </row>
    <row r="63" spans="1:12" ht="15" customHeight="1">
      <c r="A63" s="43">
        <v>3</v>
      </c>
      <c r="B63" s="3" t="s">
        <v>35</v>
      </c>
      <c r="C63" s="43"/>
      <c r="D63" s="43"/>
      <c r="E63" s="45"/>
      <c r="G63" s="3"/>
      <c r="H63" s="8" t="s">
        <v>38</v>
      </c>
      <c r="I63" s="8"/>
      <c r="J63" s="8"/>
      <c r="K63" s="45">
        <f>SUM(K61:K62)</f>
        <v>30</v>
      </c>
    </row>
    <row r="64" spans="1:12" ht="15" customHeight="1">
      <c r="A64" s="3"/>
      <c r="B64" s="8" t="s">
        <v>38</v>
      </c>
      <c r="C64" s="8"/>
      <c r="D64" s="8"/>
      <c r="E64" s="45">
        <v>30</v>
      </c>
    </row>
    <row r="65" spans="1:11" ht="15" customHeight="1">
      <c r="A65" s="1"/>
      <c r="B65" s="1"/>
      <c r="C65" s="1"/>
      <c r="D65" s="1"/>
      <c r="E65" s="1"/>
    </row>
    <row r="66" spans="1:11" ht="15" customHeight="1">
      <c r="A66" s="58" t="s">
        <v>15</v>
      </c>
      <c r="B66" s="58"/>
      <c r="C66" s="58" t="s">
        <v>7</v>
      </c>
      <c r="D66" s="58"/>
      <c r="E66" s="58" t="s">
        <v>1</v>
      </c>
      <c r="G66" s="58" t="s">
        <v>15</v>
      </c>
      <c r="H66" s="58"/>
      <c r="I66" s="58" t="s">
        <v>7</v>
      </c>
      <c r="J66" s="58"/>
      <c r="K66" s="58" t="s">
        <v>1</v>
      </c>
    </row>
    <row r="67" spans="1:11" ht="15" customHeight="1">
      <c r="A67" s="58"/>
      <c r="B67" s="58"/>
      <c r="C67" s="43" t="s">
        <v>41</v>
      </c>
      <c r="D67" s="43" t="s">
        <v>42</v>
      </c>
      <c r="E67" s="58"/>
      <c r="G67" s="58"/>
      <c r="H67" s="58"/>
      <c r="I67" s="43" t="s">
        <v>41</v>
      </c>
      <c r="J67" s="43" t="s">
        <v>42</v>
      </c>
      <c r="K67" s="58"/>
    </row>
    <row r="68" spans="1:11" ht="15" customHeight="1">
      <c r="A68" s="43">
        <v>1</v>
      </c>
      <c r="B68" s="3" t="s">
        <v>16</v>
      </c>
      <c r="C68" s="43">
        <v>2</v>
      </c>
      <c r="D68" s="43">
        <v>1</v>
      </c>
      <c r="E68" s="45">
        <v>4.5</v>
      </c>
      <c r="G68" s="43">
        <v>1</v>
      </c>
      <c r="H68" s="3" t="s">
        <v>57</v>
      </c>
      <c r="I68" s="43">
        <v>2</v>
      </c>
      <c r="J68" s="43">
        <v>1</v>
      </c>
      <c r="K68" s="43">
        <v>4.5</v>
      </c>
    </row>
    <row r="69" spans="1:11" ht="15" customHeight="1">
      <c r="A69" s="43">
        <v>2</v>
      </c>
      <c r="B69" s="3" t="s">
        <v>17</v>
      </c>
      <c r="C69" s="43">
        <v>2</v>
      </c>
      <c r="D69" s="43">
        <v>1</v>
      </c>
      <c r="E69" s="45">
        <v>4.5</v>
      </c>
      <c r="G69" s="43">
        <v>2</v>
      </c>
      <c r="H69" s="3" t="s">
        <v>58</v>
      </c>
      <c r="I69" s="43">
        <v>2</v>
      </c>
      <c r="J69" s="43">
        <v>1</v>
      </c>
      <c r="K69" s="43">
        <v>4.5</v>
      </c>
    </row>
    <row r="70" spans="1:11" ht="15" customHeight="1">
      <c r="A70" s="43">
        <v>3</v>
      </c>
      <c r="B70" s="3" t="s">
        <v>18</v>
      </c>
      <c r="C70" s="43">
        <v>2</v>
      </c>
      <c r="D70" s="43">
        <v>1</v>
      </c>
      <c r="E70" s="45">
        <v>4.5</v>
      </c>
      <c r="G70" s="43">
        <v>3</v>
      </c>
      <c r="H70" s="3" t="s">
        <v>18</v>
      </c>
      <c r="I70" s="43">
        <v>2</v>
      </c>
      <c r="J70" s="43">
        <v>1</v>
      </c>
      <c r="K70" s="43">
        <v>4.5</v>
      </c>
    </row>
    <row r="71" spans="1:11" s="1" customFormat="1" ht="15" customHeight="1">
      <c r="A71" s="43">
        <v>4</v>
      </c>
      <c r="B71" s="3" t="s">
        <v>19</v>
      </c>
      <c r="C71" s="43">
        <v>2</v>
      </c>
      <c r="D71" s="43">
        <v>1</v>
      </c>
      <c r="E71" s="45">
        <v>4.5</v>
      </c>
      <c r="G71" s="43">
        <v>4</v>
      </c>
      <c r="H71" s="3" t="s">
        <v>11</v>
      </c>
      <c r="I71" s="43">
        <v>2</v>
      </c>
      <c r="J71" s="43">
        <v>2</v>
      </c>
      <c r="K71" s="43">
        <v>6</v>
      </c>
    </row>
    <row r="72" spans="1:11" ht="15" customHeight="1">
      <c r="A72" s="43">
        <v>5</v>
      </c>
      <c r="B72" s="3" t="s">
        <v>20</v>
      </c>
      <c r="C72" s="3"/>
      <c r="D72" s="3"/>
      <c r="E72" s="3"/>
      <c r="G72" s="43">
        <v>5</v>
      </c>
      <c r="H72" s="3" t="s">
        <v>48</v>
      </c>
      <c r="I72" s="43">
        <v>2</v>
      </c>
      <c r="J72" s="43">
        <v>2</v>
      </c>
      <c r="K72" s="43">
        <v>6</v>
      </c>
    </row>
    <row r="73" spans="1:11" ht="15" customHeight="1">
      <c r="A73" s="1"/>
      <c r="B73" s="7"/>
      <c r="C73" s="7"/>
      <c r="D73" s="7"/>
      <c r="E73" s="6"/>
      <c r="G73" s="43">
        <v>6</v>
      </c>
      <c r="H73" s="3" t="s">
        <v>49</v>
      </c>
      <c r="I73" s="43">
        <v>2</v>
      </c>
      <c r="J73" s="43">
        <v>1</v>
      </c>
      <c r="K73" s="43">
        <v>4.5</v>
      </c>
    </row>
    <row r="74" spans="1:11" ht="15" customHeight="1">
      <c r="G74" s="43">
        <v>7</v>
      </c>
      <c r="H74" s="3" t="s">
        <v>61</v>
      </c>
      <c r="I74" s="43">
        <v>2</v>
      </c>
      <c r="J74" s="43">
        <v>2</v>
      </c>
      <c r="K74" s="43">
        <v>6</v>
      </c>
    </row>
    <row r="75" spans="1:11" ht="15" customHeight="1">
      <c r="G75" s="43">
        <v>8</v>
      </c>
      <c r="H75" s="3" t="s">
        <v>50</v>
      </c>
      <c r="I75" s="43">
        <v>2</v>
      </c>
      <c r="J75" s="43">
        <v>1</v>
      </c>
      <c r="K75" s="43">
        <v>4.5</v>
      </c>
    </row>
    <row r="76" spans="1:11" ht="15" customHeight="1">
      <c r="G76" s="43">
        <v>9</v>
      </c>
      <c r="H76" s="3" t="s">
        <v>51</v>
      </c>
      <c r="I76" s="43">
        <v>2</v>
      </c>
      <c r="J76" s="43">
        <v>2</v>
      </c>
      <c r="K76" s="43">
        <v>6</v>
      </c>
    </row>
    <row r="77" spans="1:11" ht="15" customHeight="1">
      <c r="G77" s="43">
        <v>10</v>
      </c>
      <c r="H77" s="3" t="s">
        <v>70</v>
      </c>
      <c r="I77" s="43">
        <v>1</v>
      </c>
      <c r="J77" s="43">
        <v>2</v>
      </c>
      <c r="K77" s="43">
        <v>4.5</v>
      </c>
    </row>
    <row r="78" spans="1:11" ht="15" customHeight="1">
      <c r="G78" s="43">
        <v>11</v>
      </c>
      <c r="H78" s="3" t="s">
        <v>20</v>
      </c>
      <c r="I78" s="43"/>
      <c r="J78" s="43"/>
      <c r="K78" s="43"/>
    </row>
    <row r="79" spans="1:11" ht="15" customHeight="1">
      <c r="G79" s="12"/>
      <c r="H79" s="17" t="s">
        <v>67</v>
      </c>
      <c r="I79" s="12"/>
      <c r="J79" s="12"/>
      <c r="K79" s="12"/>
    </row>
    <row r="80" spans="1:11" ht="15" customHeight="1">
      <c r="H80" s="17"/>
    </row>
    <row r="81" spans="1:11" ht="15" customHeight="1">
      <c r="A81" s="70" t="s">
        <v>36</v>
      </c>
      <c r="B81" s="71"/>
      <c r="C81" s="71"/>
      <c r="D81" s="71"/>
      <c r="E81" s="72"/>
      <c r="G81" s="70" t="s">
        <v>36</v>
      </c>
      <c r="H81" s="71"/>
      <c r="I81" s="71"/>
      <c r="J81" s="71"/>
      <c r="K81" s="72"/>
    </row>
    <row r="82" spans="1:11" ht="15" customHeight="1">
      <c r="A82" s="64" t="s">
        <v>0</v>
      </c>
      <c r="B82" s="65"/>
      <c r="C82" s="68" t="s">
        <v>7</v>
      </c>
      <c r="D82" s="69"/>
      <c r="E82" s="43" t="s">
        <v>1</v>
      </c>
      <c r="G82" s="64" t="s">
        <v>0</v>
      </c>
      <c r="H82" s="65"/>
      <c r="I82" s="68" t="s">
        <v>7</v>
      </c>
      <c r="J82" s="69"/>
      <c r="K82" s="62" t="s">
        <v>1</v>
      </c>
    </row>
    <row r="83" spans="1:11" ht="15" customHeight="1">
      <c r="A83" s="66"/>
      <c r="B83" s="67"/>
      <c r="C83" s="43" t="s">
        <v>41</v>
      </c>
      <c r="D83" s="43" t="s">
        <v>42</v>
      </c>
      <c r="E83" s="43"/>
      <c r="G83" s="66"/>
      <c r="H83" s="67"/>
      <c r="I83" s="43" t="s">
        <v>41</v>
      </c>
      <c r="J83" s="43" t="s">
        <v>42</v>
      </c>
      <c r="K83" s="63"/>
    </row>
    <row r="84" spans="1:11" ht="15" customHeight="1">
      <c r="A84" s="43">
        <v>1</v>
      </c>
      <c r="B84" s="3" t="s">
        <v>13</v>
      </c>
      <c r="C84" s="43">
        <v>2</v>
      </c>
      <c r="D84" s="43">
        <v>2</v>
      </c>
      <c r="E84" s="45">
        <v>6</v>
      </c>
      <c r="G84" s="43">
        <v>1</v>
      </c>
      <c r="H84" s="3" t="s">
        <v>65</v>
      </c>
      <c r="I84" s="43"/>
      <c r="J84" s="43"/>
      <c r="K84" s="45">
        <v>12</v>
      </c>
    </row>
    <row r="85" spans="1:11" ht="15" customHeight="1">
      <c r="A85" s="43">
        <v>2</v>
      </c>
      <c r="B85" s="3" t="s">
        <v>37</v>
      </c>
      <c r="C85" s="43"/>
      <c r="D85" s="43"/>
      <c r="E85" s="45"/>
      <c r="G85" s="43">
        <v>2</v>
      </c>
      <c r="H85" s="3" t="s">
        <v>14</v>
      </c>
      <c r="I85" s="43">
        <v>0</v>
      </c>
      <c r="J85" s="43">
        <v>12</v>
      </c>
      <c r="K85" s="45">
        <v>18</v>
      </c>
    </row>
    <row r="86" spans="1:11" ht="15" customHeight="1">
      <c r="A86" s="43">
        <v>3</v>
      </c>
      <c r="B86" s="3" t="s">
        <v>14</v>
      </c>
      <c r="C86" s="43">
        <v>0</v>
      </c>
      <c r="D86" s="43">
        <v>12</v>
      </c>
      <c r="E86" s="45">
        <v>18</v>
      </c>
      <c r="G86" s="43"/>
      <c r="H86" s="5" t="s">
        <v>38</v>
      </c>
      <c r="I86" s="5"/>
      <c r="J86" s="5"/>
      <c r="K86" s="45">
        <f>SUM(K84:K85)</f>
        <v>30</v>
      </c>
    </row>
    <row r="87" spans="1:11" ht="15" customHeight="1">
      <c r="A87" s="3"/>
      <c r="B87" s="5" t="s">
        <v>38</v>
      </c>
      <c r="C87" s="5"/>
      <c r="D87" s="5"/>
      <c r="E87" s="45">
        <v>30</v>
      </c>
    </row>
    <row r="88" spans="1:11" ht="15" customHeight="1">
      <c r="A88" s="1"/>
      <c r="B88" s="7"/>
      <c r="C88" s="7"/>
      <c r="D88" s="7"/>
      <c r="E88" s="6"/>
    </row>
    <row r="89" spans="1:11" ht="15" customHeight="1">
      <c r="A89" s="64" t="s">
        <v>21</v>
      </c>
      <c r="B89" s="65"/>
      <c r="C89" s="68" t="s">
        <v>7</v>
      </c>
      <c r="D89" s="69"/>
      <c r="E89" s="43" t="s">
        <v>1</v>
      </c>
      <c r="G89" s="64" t="s">
        <v>21</v>
      </c>
      <c r="H89" s="65"/>
      <c r="I89" s="68" t="s">
        <v>7</v>
      </c>
      <c r="J89" s="69"/>
      <c r="K89" s="62" t="s">
        <v>1</v>
      </c>
    </row>
    <row r="90" spans="1:11" ht="15" customHeight="1">
      <c r="A90" s="66"/>
      <c r="B90" s="67"/>
      <c r="C90" s="43" t="s">
        <v>41</v>
      </c>
      <c r="D90" s="43" t="s">
        <v>42</v>
      </c>
      <c r="E90" s="43"/>
      <c r="G90" s="66"/>
      <c r="H90" s="67"/>
      <c r="I90" s="43" t="s">
        <v>41</v>
      </c>
      <c r="J90" s="43" t="s">
        <v>42</v>
      </c>
      <c r="K90" s="63"/>
    </row>
    <row r="91" spans="1:11" ht="15" customHeight="1">
      <c r="A91" s="43">
        <v>1</v>
      </c>
      <c r="B91" s="3" t="s">
        <v>22</v>
      </c>
      <c r="C91" s="43">
        <v>2</v>
      </c>
      <c r="D91" s="43">
        <v>1</v>
      </c>
      <c r="E91" s="45">
        <v>4.5</v>
      </c>
      <c r="G91" s="43">
        <v>1</v>
      </c>
      <c r="H91" s="3" t="s">
        <v>54</v>
      </c>
      <c r="I91" s="43">
        <v>2</v>
      </c>
      <c r="J91" s="43">
        <v>1</v>
      </c>
      <c r="K91" s="45">
        <v>4.5</v>
      </c>
    </row>
    <row r="92" spans="1:11" ht="15" customHeight="1">
      <c r="A92" s="43">
        <v>2</v>
      </c>
      <c r="B92" s="3" t="s">
        <v>66</v>
      </c>
      <c r="C92" s="43">
        <v>2</v>
      </c>
      <c r="D92" s="43">
        <v>1</v>
      </c>
      <c r="E92" s="45">
        <v>4.5</v>
      </c>
      <c r="G92" s="43">
        <v>2</v>
      </c>
      <c r="H92" s="3" t="s">
        <v>55</v>
      </c>
      <c r="I92" s="43">
        <v>2</v>
      </c>
      <c r="J92" s="43">
        <v>0</v>
      </c>
      <c r="K92" s="45">
        <v>3</v>
      </c>
    </row>
    <row r="93" spans="1:11" ht="15" customHeight="1">
      <c r="A93" s="43">
        <v>3</v>
      </c>
      <c r="B93" s="3" t="s">
        <v>23</v>
      </c>
      <c r="C93" s="43">
        <v>2</v>
      </c>
      <c r="D93" s="43">
        <v>1</v>
      </c>
      <c r="E93" s="45">
        <v>4.5</v>
      </c>
      <c r="G93" s="43">
        <v>3</v>
      </c>
      <c r="H93" s="3" t="s">
        <v>52</v>
      </c>
      <c r="I93" s="43">
        <v>2</v>
      </c>
      <c r="J93" s="43">
        <v>1</v>
      </c>
      <c r="K93" s="43">
        <v>4.5</v>
      </c>
    </row>
    <row r="94" spans="1:11" ht="15" customHeight="1">
      <c r="A94" s="43">
        <v>4</v>
      </c>
      <c r="B94" s="3" t="s">
        <v>24</v>
      </c>
      <c r="C94" s="43">
        <v>2</v>
      </c>
      <c r="D94" s="43">
        <v>2</v>
      </c>
      <c r="E94" s="45">
        <v>6</v>
      </c>
      <c r="G94" s="43">
        <v>4</v>
      </c>
      <c r="H94" s="3" t="s">
        <v>47</v>
      </c>
      <c r="I94" s="43">
        <v>2</v>
      </c>
      <c r="J94" s="43">
        <v>1</v>
      </c>
      <c r="K94" s="45">
        <v>4.5</v>
      </c>
    </row>
    <row r="95" spans="1:11" ht="15" customHeight="1">
      <c r="A95" s="43">
        <v>5</v>
      </c>
      <c r="B95" s="3" t="s">
        <v>25</v>
      </c>
      <c r="C95" s="43">
        <v>2</v>
      </c>
      <c r="D95" s="43">
        <v>2</v>
      </c>
      <c r="E95" s="45">
        <v>6</v>
      </c>
      <c r="G95" s="43">
        <v>5</v>
      </c>
      <c r="H95" s="3" t="s">
        <v>23</v>
      </c>
      <c r="I95" s="43">
        <v>2</v>
      </c>
      <c r="J95" s="43">
        <v>0</v>
      </c>
      <c r="K95" s="43">
        <v>3</v>
      </c>
    </row>
    <row r="96" spans="1:11" ht="15" customHeight="1">
      <c r="A96" s="43">
        <v>6</v>
      </c>
      <c r="B96" s="3" t="s">
        <v>26</v>
      </c>
      <c r="C96" s="43">
        <v>2</v>
      </c>
      <c r="D96" s="43">
        <v>2</v>
      </c>
      <c r="E96" s="45">
        <v>6</v>
      </c>
      <c r="G96" s="43">
        <v>6</v>
      </c>
      <c r="H96" s="3" t="s">
        <v>53</v>
      </c>
      <c r="I96" s="43">
        <v>0</v>
      </c>
      <c r="J96" s="43">
        <v>3</v>
      </c>
      <c r="K96" s="45">
        <v>4.5</v>
      </c>
    </row>
    <row r="97" spans="1:11" ht="15" customHeight="1">
      <c r="A97" s="43">
        <v>7</v>
      </c>
      <c r="B97" s="3" t="s">
        <v>27</v>
      </c>
      <c r="C97" s="43">
        <v>2</v>
      </c>
      <c r="D97" s="43">
        <v>2</v>
      </c>
      <c r="E97" s="45">
        <v>6</v>
      </c>
      <c r="G97" s="43">
        <v>7</v>
      </c>
      <c r="H97" s="3" t="s">
        <v>25</v>
      </c>
      <c r="I97" s="43">
        <v>2</v>
      </c>
      <c r="J97" s="43">
        <v>2</v>
      </c>
      <c r="K97" s="45">
        <v>6</v>
      </c>
    </row>
    <row r="98" spans="1:11" ht="15" customHeight="1">
      <c r="A98" s="43">
        <v>8</v>
      </c>
      <c r="B98" s="3" t="s">
        <v>20</v>
      </c>
      <c r="C98" s="3"/>
      <c r="D98" s="3"/>
      <c r="E98" s="3"/>
      <c r="G98" s="43">
        <v>8</v>
      </c>
      <c r="H98" s="3" t="s">
        <v>20</v>
      </c>
      <c r="I98" s="43"/>
      <c r="J98" s="43"/>
      <c r="K98" s="43"/>
    </row>
    <row r="99" spans="1:11" ht="15" customHeight="1">
      <c r="G99" s="6"/>
      <c r="H99" s="1"/>
      <c r="I99" s="12"/>
      <c r="J99" s="12"/>
      <c r="K99" s="12"/>
    </row>
    <row r="100" spans="1:11" ht="15" customHeight="1">
      <c r="G100" s="70" t="s">
        <v>36</v>
      </c>
      <c r="H100" s="71"/>
      <c r="I100" s="71"/>
      <c r="J100" s="71"/>
      <c r="K100" s="72"/>
    </row>
    <row r="101" spans="1:11" ht="15" customHeight="1">
      <c r="G101" s="64" t="s">
        <v>0</v>
      </c>
      <c r="H101" s="65"/>
      <c r="I101" s="68" t="s">
        <v>7</v>
      </c>
      <c r="J101" s="69"/>
      <c r="K101" s="62" t="s">
        <v>1</v>
      </c>
    </row>
    <row r="102" spans="1:11" ht="15" customHeight="1">
      <c r="G102" s="66"/>
      <c r="H102" s="67"/>
      <c r="I102" s="43" t="s">
        <v>41</v>
      </c>
      <c r="J102" s="43" t="s">
        <v>42</v>
      </c>
      <c r="K102" s="63"/>
    </row>
    <row r="103" spans="1:11" ht="15" customHeight="1">
      <c r="G103" s="43">
        <v>1</v>
      </c>
      <c r="H103" s="42" t="s">
        <v>86</v>
      </c>
      <c r="I103" s="43">
        <v>2</v>
      </c>
      <c r="J103" s="43">
        <v>0</v>
      </c>
      <c r="K103" s="43">
        <v>3</v>
      </c>
    </row>
    <row r="104" spans="1:11" ht="15" customHeight="1">
      <c r="G104" s="43">
        <v>2</v>
      </c>
      <c r="H104" s="3" t="s">
        <v>77</v>
      </c>
      <c r="I104" s="43"/>
      <c r="J104" s="43"/>
      <c r="K104" s="45">
        <v>9</v>
      </c>
    </row>
    <row r="105" spans="1:11" ht="15" customHeight="1">
      <c r="G105" s="43">
        <v>3</v>
      </c>
      <c r="H105" s="3" t="s">
        <v>14</v>
      </c>
      <c r="I105" s="43">
        <v>0</v>
      </c>
      <c r="J105" s="43">
        <v>12</v>
      </c>
      <c r="K105" s="45">
        <v>18</v>
      </c>
    </row>
    <row r="106" spans="1:11" ht="15" customHeight="1">
      <c r="G106" s="43"/>
      <c r="H106" s="5" t="s">
        <v>38</v>
      </c>
      <c r="I106" s="5"/>
      <c r="J106" s="5"/>
      <c r="K106" s="45">
        <f>SUM(K103:K105)</f>
        <v>30</v>
      </c>
    </row>
    <row r="107" spans="1:11" ht="15" customHeight="1"/>
    <row r="108" spans="1:11" ht="15" customHeight="1"/>
    <row r="109" spans="1:11" ht="15" customHeight="1">
      <c r="G109" s="64" t="s">
        <v>21</v>
      </c>
      <c r="H109" s="65"/>
      <c r="I109" s="68" t="s">
        <v>7</v>
      </c>
      <c r="J109" s="69"/>
      <c r="K109" s="62" t="s">
        <v>1</v>
      </c>
    </row>
    <row r="110" spans="1:11" ht="15" customHeight="1">
      <c r="G110" s="66"/>
      <c r="H110" s="67"/>
      <c r="I110" s="43" t="s">
        <v>41</v>
      </c>
      <c r="J110" s="43" t="s">
        <v>42</v>
      </c>
      <c r="K110" s="63"/>
    </row>
    <row r="111" spans="1:11" ht="15" customHeight="1">
      <c r="G111" s="43">
        <v>1</v>
      </c>
      <c r="H111" s="3" t="s">
        <v>53</v>
      </c>
      <c r="I111" s="43">
        <v>0</v>
      </c>
      <c r="J111" s="43">
        <v>3</v>
      </c>
      <c r="K111" s="45">
        <v>4.5</v>
      </c>
    </row>
    <row r="112" spans="1:11" ht="15" customHeight="1">
      <c r="G112" s="43">
        <v>2</v>
      </c>
      <c r="H112" s="3" t="s">
        <v>88</v>
      </c>
      <c r="I112" s="43"/>
      <c r="J112" s="43"/>
      <c r="K112" s="45"/>
    </row>
    <row r="113" spans="7:11" ht="15" customHeight="1">
      <c r="G113" s="43">
        <v>3</v>
      </c>
      <c r="H113" s="3" t="s">
        <v>87</v>
      </c>
      <c r="I113" s="43"/>
      <c r="J113" s="43"/>
      <c r="K113" s="43"/>
    </row>
    <row r="114" spans="7:11" ht="15" customHeight="1">
      <c r="G114" s="43">
        <v>4</v>
      </c>
      <c r="H114" s="3" t="s">
        <v>20</v>
      </c>
      <c r="I114" s="43"/>
      <c r="J114" s="43"/>
      <c r="K114" s="45"/>
    </row>
    <row r="115" spans="7:11" ht="15" customHeight="1"/>
    <row r="116" spans="7:11" ht="15" customHeight="1"/>
    <row r="117" spans="7:11" ht="15" customHeight="1"/>
    <row r="118" spans="7:11" ht="15" customHeight="1"/>
    <row r="119" spans="7:11" ht="15" customHeight="1"/>
    <row r="120" spans="7:11" ht="15" customHeight="1"/>
    <row r="121" spans="7:11" ht="15" customHeight="1"/>
    <row r="122" spans="7:11" ht="15" customHeight="1"/>
    <row r="123" spans="7:11" ht="15" customHeight="1"/>
    <row r="124" spans="7:11" ht="15" customHeight="1"/>
    <row r="125" spans="7:11" ht="15" customHeight="1"/>
    <row r="126" spans="7:11" ht="15" customHeight="1"/>
    <row r="127" spans="7:11" ht="15" customHeight="1"/>
    <row r="128" spans="7:11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</sheetData>
  <mergeCells count="56">
    <mergeCell ref="A37:E37"/>
    <mergeCell ref="G37:K37"/>
    <mergeCell ref="A25:E25"/>
    <mergeCell ref="G25:K25"/>
    <mergeCell ref="A26:B27"/>
    <mergeCell ref="C26:D26"/>
    <mergeCell ref="E26:E27"/>
    <mergeCell ref="G26:H27"/>
    <mergeCell ref="I26:J26"/>
    <mergeCell ref="K26:K27"/>
    <mergeCell ref="K38:K39"/>
    <mergeCell ref="G32:G33"/>
    <mergeCell ref="I32:I33"/>
    <mergeCell ref="J32:J33"/>
    <mergeCell ref="K32:K33"/>
    <mergeCell ref="A38:B39"/>
    <mergeCell ref="C38:D38"/>
    <mergeCell ref="E38:E39"/>
    <mergeCell ref="G38:H39"/>
    <mergeCell ref="I38:J38"/>
    <mergeCell ref="G47:H48"/>
    <mergeCell ref="I47:J47"/>
    <mergeCell ref="K47:K48"/>
    <mergeCell ref="A58:E58"/>
    <mergeCell ref="G58:K58"/>
    <mergeCell ref="K59:K60"/>
    <mergeCell ref="A66:B67"/>
    <mergeCell ref="C66:D66"/>
    <mergeCell ref="E66:E67"/>
    <mergeCell ref="G66:H67"/>
    <mergeCell ref="I66:J66"/>
    <mergeCell ref="K66:K67"/>
    <mergeCell ref="A59:B60"/>
    <mergeCell ref="C59:D59"/>
    <mergeCell ref="E59:E60"/>
    <mergeCell ref="G59:H60"/>
    <mergeCell ref="I59:J59"/>
    <mergeCell ref="G100:K100"/>
    <mergeCell ref="A81:E81"/>
    <mergeCell ref="G81:K81"/>
    <mergeCell ref="A82:B83"/>
    <mergeCell ref="C82:D82"/>
    <mergeCell ref="G82:H83"/>
    <mergeCell ref="I82:J82"/>
    <mergeCell ref="K82:K83"/>
    <mergeCell ref="A89:B90"/>
    <mergeCell ref="C89:D89"/>
    <mergeCell ref="G89:H90"/>
    <mergeCell ref="I89:J89"/>
    <mergeCell ref="K89:K90"/>
    <mergeCell ref="G101:H102"/>
    <mergeCell ref="I101:J101"/>
    <mergeCell ref="K101:K102"/>
    <mergeCell ref="G109:H110"/>
    <mergeCell ref="I109:J109"/>
    <mergeCell ref="K109:K110"/>
  </mergeCells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V(a)-2,5×2,5 (2018)</vt:lpstr>
      <vt:lpstr>V(b)-2,5×2,5 (Josip u 2019)</vt:lpstr>
      <vt:lpstr>V(a)-3,0×3,0 (Marko u 2019)</vt:lpstr>
      <vt:lpstr>V(a)-3,0×5,0 (Marija u 2019)</vt:lpstr>
      <vt:lpstr>V(a)-2,0×2,0 (... u 2019)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2019-11-25T09:25:55Z</dcterms:modified>
</cp:coreProperties>
</file>