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90" yWindow="30" windowWidth="18120" windowHeight="9570"/>
  </bookViews>
  <sheets>
    <sheet name="Sheet1 (2)" sheetId="1" r:id="rId1"/>
  </sheets>
  <definedNames>
    <definedName name="_xlnm._FilterDatabase" localSheetId="0" hidden="1">'Sheet1 (2)'!$A$9:$L$94</definedName>
    <definedName name="_xlnm.Print_Area" localSheetId="0">'Sheet1 (2)'!$A$9:$E$90</definedName>
    <definedName name="_xlnm.Print_Titles" localSheetId="0">'Sheet1 (2)'!$10:$10</definedName>
  </definedNames>
  <calcPr calcId="145621"/>
</workbook>
</file>

<file path=xl/calcChain.xml><?xml version="1.0" encoding="utf-8"?>
<calcChain xmlns="http://schemas.openxmlformats.org/spreadsheetml/2006/main">
  <c r="E77" i="1" l="1"/>
  <c r="F28" i="1" l="1"/>
  <c r="F87" i="1"/>
  <c r="F83" i="1"/>
  <c r="F81" i="1"/>
  <c r="F79" i="1"/>
  <c r="F75" i="1"/>
  <c r="F72" i="1" l="1"/>
  <c r="F70" i="1"/>
  <c r="F68" i="1"/>
  <c r="F65" i="1"/>
  <c r="F59" i="1"/>
  <c r="F57" i="1"/>
  <c r="F54" i="1"/>
  <c r="F52" i="1"/>
  <c r="F49" i="1"/>
  <c r="F45" i="1"/>
  <c r="F42" i="1"/>
  <c r="F38" i="1"/>
  <c r="F32" i="1"/>
  <c r="F30" i="1"/>
  <c r="F26" i="1"/>
  <c r="F20" i="1"/>
  <c r="F18" i="1"/>
  <c r="E20" i="1" l="1"/>
  <c r="E89" i="1"/>
  <c r="E87" i="1"/>
  <c r="E83" i="1"/>
  <c r="E81" i="1"/>
  <c r="E79" i="1"/>
  <c r="E75" i="1"/>
  <c r="E72" i="1"/>
  <c r="E70" i="1"/>
  <c r="E65" i="1"/>
  <c r="E59" i="1"/>
  <c r="E54" i="1"/>
  <c r="E30" i="1"/>
  <c r="E28" i="1"/>
  <c r="E32" i="1" l="1"/>
  <c r="E85" i="1" l="1"/>
  <c r="E68" i="1" l="1"/>
  <c r="E18" i="1"/>
  <c r="E26" i="1" s="1"/>
  <c r="E38" i="1" s="1"/>
  <c r="E42" i="1" l="1"/>
  <c r="E45" i="1" s="1"/>
  <c r="E49" i="1" l="1"/>
  <c r="E52" i="1" s="1"/>
  <c r="E57" i="1" s="1"/>
</calcChain>
</file>

<file path=xl/comments1.xml><?xml version="1.0" encoding="utf-8"?>
<comments xmlns="http://schemas.openxmlformats.org/spreadsheetml/2006/main">
  <authors>
    <author xml:space="preserve"> </author>
  </authors>
  <commentList>
    <comment ref="C59" authorId="0">
      <text>
        <r>
          <rPr>
            <b/>
            <sz val="8"/>
            <color indexed="81"/>
            <rFont val="Tahoma"/>
            <family val="2"/>
            <charset val="238"/>
          </rPr>
          <t xml:space="preserve"> 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<sst xmlns="http://schemas.openxmlformats.org/spreadsheetml/2006/main" count="166" uniqueCount="88">
  <si>
    <t>REDNI BROJ</t>
  </si>
  <si>
    <t>PREDMET NABAVE</t>
  </si>
  <si>
    <t>EVIDENCIJSKI BROJ NABAVE</t>
  </si>
  <si>
    <t>PROCIJENJENA VRIJEDNOST NABAVE</t>
  </si>
  <si>
    <t>PLANIRANI POČETAK POSTUPKA</t>
  </si>
  <si>
    <t>PLANIRANO TRAJANJE UGOVORA</t>
  </si>
  <si>
    <t>NAPOMENA</t>
  </si>
  <si>
    <t>Uredski materijal</t>
  </si>
  <si>
    <t>BAGATELNA NABAVA</t>
  </si>
  <si>
    <t>Literatura (knjige, časopisi, publikacije)</t>
  </si>
  <si>
    <t>Materijal i sredstva za čišćenje</t>
  </si>
  <si>
    <t>Indexi</t>
  </si>
  <si>
    <t>Studentske toge i kape</t>
  </si>
  <si>
    <t>Ostali materijal</t>
  </si>
  <si>
    <t>Materijal za obavljanje uslužne djelat.</t>
  </si>
  <si>
    <t>POJEDINAČNA BAGATELNA NABAVA</t>
  </si>
  <si>
    <t>Električna energija</t>
  </si>
  <si>
    <t>ZAJEDNIČKI TROŠKOVI, NOSITELJ ARHITEKTONSKI FAKULTET</t>
  </si>
  <si>
    <t>Topla voda (toplana)</t>
  </si>
  <si>
    <t>Plin</t>
  </si>
  <si>
    <t>Motorni benzin i dizel gorivo</t>
  </si>
  <si>
    <t>Izdaci za lož ulje</t>
  </si>
  <si>
    <t>Mat.i dij.za tek.održ.kompjutorske opreme</t>
  </si>
  <si>
    <t>Sitni inventar</t>
  </si>
  <si>
    <t>Usluge telefona i telefaksa</t>
  </si>
  <si>
    <t>ZAJEDNIČKI TROŠKOVI, NOSITELJ GEODETSKI FAKULTET</t>
  </si>
  <si>
    <t>Usluge telefona- mobiteli</t>
  </si>
  <si>
    <t>Poštarina - univerzalne poštanske usluge</t>
  </si>
  <si>
    <t>Ostale usluge</t>
  </si>
  <si>
    <t>Usluge investcijskog održ.građev.objekata</t>
  </si>
  <si>
    <t>Izdaci za poprav.telefon.i elektr.instalacija</t>
  </si>
  <si>
    <t>JAVNA NABAVA</t>
  </si>
  <si>
    <t>Izdaci za ost.nespomenuta tekuća održavanja</t>
  </si>
  <si>
    <t>Tisak, oglasi</t>
  </si>
  <si>
    <t>Ostale usluge promidžbe</t>
  </si>
  <si>
    <t>Opskrba vodom</t>
  </si>
  <si>
    <t>Iznošenje i odvoz smeća</t>
  </si>
  <si>
    <t>Ostale komunalne usluge</t>
  </si>
  <si>
    <t>Licence</t>
  </si>
  <si>
    <t>Ostale najamnine (plivališta, dvorane i sl.)</t>
  </si>
  <si>
    <t>Obvezni i preventivni pregledi zaposlenih</t>
  </si>
  <si>
    <t>Odvjetničke usluge</t>
  </si>
  <si>
    <t>JAVNA NABAVA IIB</t>
  </si>
  <si>
    <t>Usluge razvoja software-a</t>
  </si>
  <si>
    <t>Usluge čuvanja imovine i osoba</t>
  </si>
  <si>
    <t>Ostale premije osiguranja</t>
  </si>
  <si>
    <t>Reprezentacija</t>
  </si>
  <si>
    <t>Ostali nespomenuti izdaci</t>
  </si>
  <si>
    <t>Računala</t>
  </si>
  <si>
    <t>Uredski namještaj</t>
  </si>
  <si>
    <t>Oprema za održavanje i zaštitu</t>
  </si>
  <si>
    <t>Ulaganja u računalne programe</t>
  </si>
  <si>
    <t>Laboratorijska oprema</t>
  </si>
  <si>
    <t>Umjetnička, literarna i znanstvena djela</t>
  </si>
  <si>
    <t>dodatna ulaganja na građevinskim objektima</t>
  </si>
  <si>
    <t>1 GODINA</t>
  </si>
  <si>
    <t>OŽUJAK</t>
  </si>
  <si>
    <t>VRSTA POSTUPKA</t>
  </si>
  <si>
    <t>UGOVOR</t>
  </si>
  <si>
    <t>Premije osiguranja studenata</t>
  </si>
  <si>
    <t>2 GODINE</t>
  </si>
  <si>
    <t>NOSITELJ GF</t>
  </si>
  <si>
    <t>UGOVOR ILI OKVIRNI SPORAZU</t>
  </si>
  <si>
    <t>Toneri i tinte</t>
  </si>
  <si>
    <t xml:space="preserve">UGOVOR </t>
  </si>
  <si>
    <t xml:space="preserve">                 Sveučilište u Zagrebu</t>
  </si>
  <si>
    <t xml:space="preserve">                 Građevinski fakultet</t>
  </si>
  <si>
    <t>UKUPNO</t>
  </si>
  <si>
    <t>KONTO</t>
  </si>
  <si>
    <t>323210-323212</t>
  </si>
  <si>
    <t>323221-323222</t>
  </si>
  <si>
    <t>32323-32329</t>
  </si>
  <si>
    <t>Usluge čišćenja, pranja i slično</t>
  </si>
  <si>
    <t>32921-32923</t>
  </si>
  <si>
    <t>SIJEČANJ</t>
  </si>
  <si>
    <t>STUDENI</t>
  </si>
  <si>
    <t>Uređaji, strojevi i oprema za ostale namjene</t>
  </si>
  <si>
    <t>Ostale tiskarske usluge</t>
  </si>
  <si>
    <t xml:space="preserve">Usluge kopiranjai uvez </t>
  </si>
  <si>
    <t>Službena i radna odjeća</t>
  </si>
  <si>
    <t>LIPANJ</t>
  </si>
  <si>
    <t xml:space="preserve"> BAGATELNA NABAVA</t>
  </si>
  <si>
    <t>TRAVANJ .</t>
  </si>
  <si>
    <t>Usluge interneta</t>
  </si>
  <si>
    <t>Ostala komunikacijska oprema</t>
  </si>
  <si>
    <t>PLAN NABAVE 2017.</t>
  </si>
  <si>
    <t>Temeljem članka 20. stavka 1. Zakona o javnoj nabavi (Narodne novine broj 90/11, 83/13 i 143/13, 13/14) i zaključka 191. sjednice Fakultetskog vijeća Sveučilišta u Zagrebu Građevinskog fakulteta, dekan donosi</t>
  </si>
  <si>
    <t xml:space="preserve"> PLAN NABAVE ZA 2017.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</si>
</sst>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8"/>
      <color indexed="81"/>
      <name val="Tahoma"/>
      <family val="2"/>
      <charset val="238"/>
    </font>
    <font>
      <sz val="8"/>
      <color indexed="81"/>
      <name val="Tahoma"/>
      <family val="2"/>
      <charset val="238"/>
    </font>
    <font>
      <sz val="9"/>
      <color rgb="FF7F7F7F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08">
    <xf numFmtId="0" fontId="0" fillId="0" borderId="0" xfId="0"/>
    <xf numFmtId="0" fontId="1" fillId="2" borderId="1" xfId="0" applyFont="1" applyFill="1" applyBorder="1" applyAlignment="1">
      <alignment horizontal="justify" vertical="center"/>
    </xf>
    <xf numFmtId="0" fontId="0" fillId="0" borderId="2" xfId="0" applyBorder="1" applyAlignment="1">
      <alignment horizontal="left"/>
    </xf>
    <xf numFmtId="0" fontId="0" fillId="0" borderId="3" xfId="0" applyBorder="1"/>
    <xf numFmtId="4" fontId="3" fillId="0" borderId="4" xfId="0" applyNumberFormat="1" applyFont="1" applyBorder="1"/>
    <xf numFmtId="0" fontId="0" fillId="0" borderId="4" xfId="0" applyBorder="1" applyAlignment="1">
      <alignment wrapText="1"/>
    </xf>
    <xf numFmtId="0" fontId="0" fillId="0" borderId="3" xfId="0" applyBorder="1" applyAlignment="1">
      <alignment horizontal="center" vertical="center"/>
    </xf>
    <xf numFmtId="4" fontId="0" fillId="0" borderId="4" xfId="0" applyNumberFormat="1" applyBorder="1"/>
    <xf numFmtId="0" fontId="4" fillId="0" borderId="2" xfId="0" applyFont="1" applyBorder="1"/>
    <xf numFmtId="0" fontId="4" fillId="0" borderId="3" xfId="0" applyFont="1" applyBorder="1"/>
    <xf numFmtId="4" fontId="5" fillId="0" borderId="4" xfId="0" applyNumberFormat="1" applyFont="1" applyBorder="1"/>
    <xf numFmtId="0" fontId="1" fillId="0" borderId="4" xfId="0" applyFont="1" applyBorder="1" applyAlignment="1">
      <alignment wrapText="1"/>
    </xf>
    <xf numFmtId="0" fontId="3" fillId="0" borderId="2" xfId="0" applyFont="1" applyBorder="1" applyAlignment="1">
      <alignment horizontal="left"/>
    </xf>
    <xf numFmtId="0" fontId="0" fillId="0" borderId="3" xfId="0" applyBorder="1" applyAlignment="1">
      <alignment horizontal="left" vertical="center" wrapText="1"/>
    </xf>
    <xf numFmtId="0" fontId="6" fillId="0" borderId="2" xfId="0" applyFont="1" applyBorder="1"/>
    <xf numFmtId="0" fontId="6" fillId="0" borderId="3" xfId="0" applyFont="1" applyBorder="1"/>
    <xf numFmtId="4" fontId="1" fillId="0" borderId="4" xfId="0" applyNumberFormat="1" applyFont="1" applyBorder="1"/>
    <xf numFmtId="0" fontId="7" fillId="0" borderId="2" xfId="0" applyFont="1" applyBorder="1"/>
    <xf numFmtId="0" fontId="7" fillId="0" borderId="3" xfId="0" applyFont="1" applyBorder="1"/>
    <xf numFmtId="4" fontId="0" fillId="0" borderId="4" xfId="0" applyNumberFormat="1" applyFont="1" applyBorder="1"/>
    <xf numFmtId="0" fontId="0" fillId="0" borderId="3" xfId="0" applyBorder="1" applyAlignment="1">
      <alignment wrapText="1"/>
    </xf>
    <xf numFmtId="0" fontId="0" fillId="0" borderId="4" xfId="0" applyFont="1" applyBorder="1" applyAlignment="1">
      <alignment wrapText="1"/>
    </xf>
    <xf numFmtId="0" fontId="0" fillId="0" borderId="3" xfId="0" applyBorder="1" applyAlignment="1">
      <alignment vertical="center" wrapText="1"/>
    </xf>
    <xf numFmtId="0" fontId="3" fillId="0" borderId="3" xfId="0" applyFont="1" applyBorder="1"/>
    <xf numFmtId="0" fontId="3" fillId="0" borderId="4" xfId="0" applyFont="1" applyBorder="1" applyAlignment="1">
      <alignment wrapText="1"/>
    </xf>
    <xf numFmtId="0" fontId="3" fillId="0" borderId="3" xfId="0" applyFont="1" applyBorder="1" applyAlignment="1">
      <alignment horizontal="center" vertical="center"/>
    </xf>
    <xf numFmtId="0" fontId="3" fillId="0" borderId="0" xfId="0" applyFont="1"/>
    <xf numFmtId="0" fontId="1" fillId="0" borderId="2" xfId="0" applyFont="1" applyBorder="1" applyAlignment="1">
      <alignment horizontal="left"/>
    </xf>
    <xf numFmtId="0" fontId="1" fillId="0" borderId="3" xfId="0" applyFont="1" applyBorder="1"/>
    <xf numFmtId="0" fontId="1" fillId="0" borderId="3" xfId="0" applyFont="1" applyBorder="1" applyAlignment="1">
      <alignment horizontal="center" vertical="center"/>
    </xf>
    <xf numFmtId="0" fontId="1" fillId="0" borderId="0" xfId="0" applyFont="1"/>
    <xf numFmtId="0" fontId="4" fillId="0" borderId="4" xfId="0" applyFont="1" applyBorder="1" applyAlignment="1">
      <alignment wrapText="1"/>
    </xf>
    <xf numFmtId="0" fontId="0" fillId="0" borderId="2" xfId="0" applyFont="1" applyBorder="1" applyAlignment="1">
      <alignment horizontal="left"/>
    </xf>
    <xf numFmtId="0" fontId="0" fillId="0" borderId="3" xfId="0" applyFont="1" applyBorder="1"/>
    <xf numFmtId="0" fontId="0" fillId="0" borderId="0" xfId="0" applyFont="1"/>
    <xf numFmtId="0" fontId="4" fillId="0" borderId="4" xfId="0" applyFont="1" applyBorder="1"/>
    <xf numFmtId="0" fontId="8" fillId="0" borderId="2" xfId="0" applyFont="1" applyBorder="1"/>
    <xf numFmtId="0" fontId="8" fillId="0" borderId="3" xfId="0" applyFont="1" applyBorder="1"/>
    <xf numFmtId="0" fontId="0" fillId="0" borderId="4" xfId="0" applyFont="1" applyBorder="1" applyAlignment="1"/>
    <xf numFmtId="0" fontId="4" fillId="0" borderId="2" xfId="0" applyFont="1" applyBorder="1" applyAlignment="1">
      <alignment horizontal="right"/>
    </xf>
    <xf numFmtId="0" fontId="7" fillId="0" borderId="2" xfId="0" applyFont="1" applyBorder="1" applyAlignment="1">
      <alignment horizontal="right"/>
    </xf>
    <xf numFmtId="0" fontId="7" fillId="0" borderId="4" xfId="0" applyFont="1" applyBorder="1"/>
    <xf numFmtId="0" fontId="4" fillId="0" borderId="5" xfId="0" applyFont="1" applyBorder="1"/>
    <xf numFmtId="0" fontId="4" fillId="0" borderId="6" xfId="0" applyFont="1" applyBorder="1"/>
    <xf numFmtId="4" fontId="1" fillId="0" borderId="7" xfId="0" applyNumberFormat="1" applyFont="1" applyBorder="1"/>
    <xf numFmtId="0" fontId="4" fillId="0" borderId="7" xfId="0" applyFont="1" applyBorder="1"/>
    <xf numFmtId="0" fontId="0" fillId="0" borderId="6" xfId="0" applyBorder="1"/>
    <xf numFmtId="4" fontId="3" fillId="0" borderId="3" xfId="0" applyNumberFormat="1" applyFont="1" applyBorder="1"/>
    <xf numFmtId="4" fontId="1" fillId="0" borderId="3" xfId="0" applyNumberFormat="1" applyFont="1" applyBorder="1"/>
    <xf numFmtId="4" fontId="0" fillId="0" borderId="3" xfId="0" applyNumberFormat="1" applyFont="1" applyBorder="1"/>
    <xf numFmtId="4" fontId="0" fillId="0" borderId="3" xfId="0" applyNumberFormat="1" applyBorder="1"/>
    <xf numFmtId="4" fontId="0" fillId="0" borderId="0" xfId="0" applyNumberFormat="1"/>
    <xf numFmtId="4" fontId="1" fillId="0" borderId="0" xfId="0" applyNumberFormat="1" applyFont="1" applyFill="1"/>
    <xf numFmtId="0" fontId="0" fillId="0" borderId="0" xfId="0" applyFill="1"/>
    <xf numFmtId="4" fontId="1" fillId="0" borderId="4" xfId="0" applyNumberFormat="1" applyFont="1" applyFill="1" applyBorder="1"/>
    <xf numFmtId="4" fontId="1" fillId="0" borderId="0" xfId="0" applyNumberFormat="1" applyFont="1" applyFill="1" applyBorder="1"/>
    <xf numFmtId="0" fontId="0" fillId="0" borderId="0" xfId="0" applyFill="1" applyBorder="1"/>
    <xf numFmtId="0" fontId="4" fillId="0" borderId="3" xfId="0" applyFont="1" applyFill="1" applyBorder="1"/>
    <xf numFmtId="0" fontId="0" fillId="0" borderId="4" xfId="0" applyFont="1" applyFill="1" applyBorder="1" applyAlignment="1">
      <alignment wrapText="1"/>
    </xf>
    <xf numFmtId="0" fontId="0" fillId="0" borderId="3" xfId="0" applyFill="1" applyBorder="1"/>
    <xf numFmtId="0" fontId="4" fillId="0" borderId="2" xfId="0" applyFont="1" applyFill="1" applyBorder="1"/>
    <xf numFmtId="0" fontId="1" fillId="0" borderId="4" xfId="0" applyFont="1" applyFill="1" applyBorder="1" applyAlignment="1">
      <alignment wrapText="1"/>
    </xf>
    <xf numFmtId="0" fontId="1" fillId="2" borderId="1" xfId="0" applyFont="1" applyFill="1" applyBorder="1" applyAlignment="1">
      <alignment horizontal="justify" vertical="center" wrapText="1"/>
    </xf>
    <xf numFmtId="0" fontId="0" fillId="0" borderId="9" xfId="0" applyBorder="1"/>
    <xf numFmtId="0" fontId="1" fillId="0" borderId="9" xfId="0" applyFont="1" applyBorder="1"/>
    <xf numFmtId="0" fontId="0" fillId="0" borderId="9" xfId="0" applyFont="1" applyBorder="1"/>
    <xf numFmtId="0" fontId="0" fillId="0" borderId="0" xfId="0" applyNumberFormat="1"/>
    <xf numFmtId="0" fontId="1" fillId="2" borderId="1" xfId="0" applyNumberFormat="1" applyFont="1" applyFill="1" applyBorder="1" applyAlignment="1">
      <alignment horizontal="justify" vertical="center"/>
    </xf>
    <xf numFmtId="0" fontId="0" fillId="0" borderId="2" xfId="0" applyNumberFormat="1" applyBorder="1" applyAlignment="1">
      <alignment horizontal="center"/>
    </xf>
    <xf numFmtId="0" fontId="4" fillId="0" borderId="2" xfId="0" applyNumberFormat="1" applyFont="1" applyBorder="1" applyAlignment="1">
      <alignment horizontal="center"/>
    </xf>
    <xf numFmtId="0" fontId="3" fillId="0" borderId="2" xfId="0" applyNumberFormat="1" applyFont="1" applyBorder="1" applyAlignment="1">
      <alignment horizontal="center"/>
    </xf>
    <xf numFmtId="0" fontId="6" fillId="0" borderId="2" xfId="0" applyNumberFormat="1" applyFont="1" applyBorder="1" applyAlignment="1">
      <alignment horizontal="center"/>
    </xf>
    <xf numFmtId="0" fontId="7" fillId="0" borderId="2" xfId="0" applyNumberFormat="1" applyFont="1" applyBorder="1" applyAlignment="1">
      <alignment horizontal="center"/>
    </xf>
    <xf numFmtId="0" fontId="1" fillId="0" borderId="2" xfId="0" applyNumberFormat="1" applyFont="1" applyBorder="1" applyAlignment="1">
      <alignment horizontal="center"/>
    </xf>
    <xf numFmtId="0" fontId="4" fillId="0" borderId="2" xfId="0" applyNumberFormat="1" applyFont="1" applyFill="1" applyBorder="1" applyAlignment="1">
      <alignment horizontal="center"/>
    </xf>
    <xf numFmtId="0" fontId="0" fillId="0" borderId="2" xfId="0" applyNumberFormat="1" applyFont="1" applyBorder="1" applyAlignment="1">
      <alignment horizontal="center"/>
    </xf>
    <xf numFmtId="0" fontId="8" fillId="0" borderId="2" xfId="0" applyNumberFormat="1" applyFont="1" applyBorder="1" applyAlignment="1">
      <alignment horizontal="center"/>
    </xf>
    <xf numFmtId="0" fontId="4" fillId="0" borderId="5" xfId="0" applyNumberFormat="1" applyFont="1" applyBorder="1" applyAlignment="1">
      <alignment horizontal="center"/>
    </xf>
    <xf numFmtId="0" fontId="0" fillId="0" borderId="8" xfId="0" applyNumberFormat="1" applyBorder="1" applyAlignment="1">
      <alignment horizontal="center"/>
    </xf>
    <xf numFmtId="0" fontId="1" fillId="0" borderId="8" xfId="0" applyNumberFormat="1" applyFont="1" applyBorder="1" applyAlignment="1">
      <alignment horizontal="center"/>
    </xf>
    <xf numFmtId="0" fontId="0" fillId="0" borderId="8" xfId="0" applyNumberFormat="1" applyFont="1" applyBorder="1" applyAlignment="1">
      <alignment horizontal="center"/>
    </xf>
    <xf numFmtId="0" fontId="1" fillId="0" borderId="3" xfId="0" applyNumberFormat="1" applyFont="1" applyBorder="1" applyAlignment="1">
      <alignment horizontal="center"/>
    </xf>
    <xf numFmtId="0" fontId="0" fillId="0" borderId="9" xfId="0" applyNumberFormat="1" applyBorder="1" applyAlignment="1">
      <alignment horizontal="center"/>
    </xf>
    <xf numFmtId="0" fontId="4" fillId="0" borderId="9" xfId="0" applyNumberFormat="1" applyFont="1" applyBorder="1" applyAlignment="1">
      <alignment horizontal="center"/>
    </xf>
    <xf numFmtId="0" fontId="3" fillId="0" borderId="9" xfId="0" applyNumberFormat="1" applyFont="1" applyBorder="1" applyAlignment="1">
      <alignment horizontal="center"/>
    </xf>
    <xf numFmtId="0" fontId="6" fillId="0" borderId="9" xfId="0" applyNumberFormat="1" applyFont="1" applyBorder="1" applyAlignment="1">
      <alignment horizontal="center"/>
    </xf>
    <xf numFmtId="0" fontId="7" fillId="0" borderId="9" xfId="0" applyNumberFormat="1" applyFont="1" applyBorder="1" applyAlignment="1">
      <alignment horizontal="center"/>
    </xf>
    <xf numFmtId="0" fontId="1" fillId="0" borderId="9" xfId="0" applyNumberFormat="1" applyFont="1" applyBorder="1" applyAlignment="1">
      <alignment horizontal="center"/>
    </xf>
    <xf numFmtId="0" fontId="4" fillId="0" borderId="9" xfId="0" applyNumberFormat="1" applyFont="1" applyFill="1" applyBorder="1" applyAlignment="1">
      <alignment horizontal="center"/>
    </xf>
    <xf numFmtId="0" fontId="0" fillId="0" borderId="9" xfId="0" applyNumberFormat="1" applyFont="1" applyBorder="1" applyAlignment="1">
      <alignment horizontal="center"/>
    </xf>
    <xf numFmtId="0" fontId="4" fillId="0" borderId="10" xfId="0" applyNumberFormat="1" applyFont="1" applyBorder="1" applyAlignment="1">
      <alignment horizontal="center"/>
    </xf>
    <xf numFmtId="0" fontId="0" fillId="0" borderId="9" xfId="0" applyNumberFormat="1" applyBorder="1" applyAlignment="1">
      <alignment horizontal="center" wrapText="1"/>
    </xf>
    <xf numFmtId="0" fontId="3" fillId="0" borderId="9" xfId="0" applyNumberFormat="1" applyFont="1" applyBorder="1" applyAlignment="1">
      <alignment horizontal="center" wrapText="1"/>
    </xf>
    <xf numFmtId="0" fontId="0" fillId="0" borderId="0" xfId="0" applyBorder="1"/>
    <xf numFmtId="0" fontId="10" fillId="0" borderId="3" xfId="0" applyFont="1" applyFill="1" applyBorder="1" applyAlignment="1" applyProtection="1">
      <alignment horizontal="left" vertical="center"/>
    </xf>
    <xf numFmtId="0" fontId="9" fillId="0" borderId="3" xfId="0" applyFont="1" applyFill="1" applyBorder="1" applyAlignment="1" applyProtection="1">
      <alignment horizontal="left" vertical="center"/>
    </xf>
    <xf numFmtId="0" fontId="13" fillId="0" borderId="0" xfId="0" applyNumberFormat="1" applyFont="1" applyBorder="1" applyAlignment="1">
      <alignment vertical="center"/>
    </xf>
    <xf numFmtId="0" fontId="0" fillId="0" borderId="0" xfId="0" applyNumberFormat="1" applyBorder="1"/>
    <xf numFmtId="0" fontId="2" fillId="0" borderId="0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1" fillId="0" borderId="0" xfId="0" applyFont="1" applyBorder="1"/>
    <xf numFmtId="0" fontId="0" fillId="0" borderId="3" xfId="0" applyNumberFormat="1" applyFont="1" applyBorder="1" applyAlignment="1">
      <alignment horizontal="center"/>
    </xf>
    <xf numFmtId="0" fontId="9" fillId="0" borderId="11" xfId="0" applyFont="1" applyFill="1" applyBorder="1" applyAlignment="1" applyProtection="1">
      <alignment horizontal="left" vertical="center"/>
    </xf>
    <xf numFmtId="0" fontId="10" fillId="0" borderId="12" xfId="0" applyFont="1" applyFill="1" applyBorder="1" applyAlignment="1" applyProtection="1">
      <alignment horizontal="left" vertical="center"/>
    </xf>
    <xf numFmtId="0" fontId="9" fillId="0" borderId="0" xfId="0" applyFont="1" applyFill="1" applyBorder="1" applyAlignment="1" applyProtection="1">
      <alignment horizontal="left" vertical="center"/>
    </xf>
    <xf numFmtId="4" fontId="5" fillId="0" borderId="3" xfId="0" applyNumberFormat="1" applyFont="1" applyBorder="1"/>
    <xf numFmtId="4" fontId="0" fillId="3" borderId="4" xfId="0" applyNumberFormat="1" applyFont="1" applyFill="1" applyBorder="1"/>
    <xf numFmtId="4" fontId="5" fillId="0" borderId="4" xfId="0" applyNumberFormat="1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1200150</xdr:colOff>
      <xdr:row>0</xdr:row>
      <xdr:rowOff>9525</xdr:rowOff>
    </xdr:from>
    <xdr:to>
      <xdr:col>10</xdr:col>
      <xdr:colOff>0</xdr:colOff>
      <xdr:row>4</xdr:row>
      <xdr:rowOff>161925</xdr:rowOff>
    </xdr:to>
    <xdr:pic>
      <xdr:nvPicPr>
        <xdr:cNvPr id="20" name="Picture 9" descr="Description: uniz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53550" y="9525"/>
          <a:ext cx="914400" cy="914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2</xdr:col>
      <xdr:colOff>381000</xdr:colOff>
      <xdr:row>5</xdr:row>
      <xdr:rowOff>76200</xdr:rowOff>
    </xdr:to>
    <xdr:grpSp>
      <xdr:nvGrpSpPr>
        <xdr:cNvPr id="1062" name="Group 25"/>
        <xdr:cNvGrpSpPr>
          <a:grpSpLocks noChangeAspect="1"/>
        </xdr:cNvGrpSpPr>
      </xdr:nvGrpSpPr>
      <xdr:grpSpPr bwMode="auto">
        <a:xfrm>
          <a:off x="0" y="190500"/>
          <a:ext cx="1456765" cy="838200"/>
          <a:chOff x="705" y="1075"/>
          <a:chExt cx="997" cy="1042"/>
        </a:xfrm>
      </xdr:grpSpPr>
      <xdr:sp macro="" textlink="">
        <xdr:nvSpPr>
          <xdr:cNvPr id="1069" name="Freeform 26"/>
          <xdr:cNvSpPr>
            <a:spLocks noChangeAspect="1"/>
          </xdr:cNvSpPr>
        </xdr:nvSpPr>
        <xdr:spPr bwMode="auto">
          <a:xfrm>
            <a:off x="826" y="1211"/>
            <a:ext cx="384" cy="385"/>
          </a:xfrm>
          <a:custGeom>
            <a:avLst/>
            <a:gdLst>
              <a:gd name="T0" fmla="*/ 142 w 384"/>
              <a:gd name="T1" fmla="*/ 85 h 385"/>
              <a:gd name="T2" fmla="*/ 127 w 384"/>
              <a:gd name="T3" fmla="*/ 98 h 385"/>
              <a:gd name="T4" fmla="*/ 112 w 384"/>
              <a:gd name="T5" fmla="*/ 112 h 385"/>
              <a:gd name="T6" fmla="*/ 102 w 384"/>
              <a:gd name="T7" fmla="*/ 122 h 385"/>
              <a:gd name="T8" fmla="*/ 89 w 384"/>
              <a:gd name="T9" fmla="*/ 138 h 385"/>
              <a:gd name="T10" fmla="*/ 77 w 384"/>
              <a:gd name="T11" fmla="*/ 153 h 385"/>
              <a:gd name="T12" fmla="*/ 65 w 384"/>
              <a:gd name="T13" fmla="*/ 170 h 385"/>
              <a:gd name="T14" fmla="*/ 54 w 384"/>
              <a:gd name="T15" fmla="*/ 187 h 385"/>
              <a:gd name="T16" fmla="*/ 44 w 384"/>
              <a:gd name="T17" fmla="*/ 204 h 385"/>
              <a:gd name="T18" fmla="*/ 35 w 384"/>
              <a:gd name="T19" fmla="*/ 222 h 385"/>
              <a:gd name="T20" fmla="*/ 27 w 384"/>
              <a:gd name="T21" fmla="*/ 241 h 385"/>
              <a:gd name="T22" fmla="*/ 20 w 384"/>
              <a:gd name="T23" fmla="*/ 260 h 385"/>
              <a:gd name="T24" fmla="*/ 14 w 384"/>
              <a:gd name="T25" fmla="*/ 280 h 385"/>
              <a:gd name="T26" fmla="*/ 9 w 384"/>
              <a:gd name="T27" fmla="*/ 300 h 385"/>
              <a:gd name="T28" fmla="*/ 5 w 384"/>
              <a:gd name="T29" fmla="*/ 320 h 385"/>
              <a:gd name="T30" fmla="*/ 2 w 384"/>
              <a:gd name="T31" fmla="*/ 341 h 385"/>
              <a:gd name="T32" fmla="*/ 0 w 384"/>
              <a:gd name="T33" fmla="*/ 362 h 385"/>
              <a:gd name="T34" fmla="*/ 0 w 384"/>
              <a:gd name="T35" fmla="*/ 384 h 385"/>
              <a:gd name="T36" fmla="*/ 133 w 384"/>
              <a:gd name="T37" fmla="*/ 384 h 385"/>
              <a:gd name="T38" fmla="*/ 133 w 384"/>
              <a:gd name="T39" fmla="*/ 371 h 385"/>
              <a:gd name="T40" fmla="*/ 135 w 384"/>
              <a:gd name="T41" fmla="*/ 350 h 385"/>
              <a:gd name="T42" fmla="*/ 139 w 384"/>
              <a:gd name="T43" fmla="*/ 329 h 385"/>
              <a:gd name="T44" fmla="*/ 144 w 384"/>
              <a:gd name="T45" fmla="*/ 309 h 385"/>
              <a:gd name="T46" fmla="*/ 151 w 384"/>
              <a:gd name="T47" fmla="*/ 290 h 385"/>
              <a:gd name="T48" fmla="*/ 159 w 384"/>
              <a:gd name="T49" fmla="*/ 272 h 385"/>
              <a:gd name="T50" fmla="*/ 169 w 384"/>
              <a:gd name="T51" fmla="*/ 254 h 385"/>
              <a:gd name="T52" fmla="*/ 180 w 384"/>
              <a:gd name="T53" fmla="*/ 237 h 385"/>
              <a:gd name="T54" fmla="*/ 193 w 384"/>
              <a:gd name="T55" fmla="*/ 221 h 385"/>
              <a:gd name="T56" fmla="*/ 206 w 384"/>
              <a:gd name="T57" fmla="*/ 206 h 385"/>
              <a:gd name="T58" fmla="*/ 215 w 384"/>
              <a:gd name="T59" fmla="*/ 198 h 385"/>
              <a:gd name="T60" fmla="*/ 231 w 384"/>
              <a:gd name="T61" fmla="*/ 185 h 385"/>
              <a:gd name="T62" fmla="*/ 247 w 384"/>
              <a:gd name="T63" fmla="*/ 173 h 385"/>
              <a:gd name="T64" fmla="*/ 264 w 384"/>
              <a:gd name="T65" fmla="*/ 163 h 385"/>
              <a:gd name="T66" fmla="*/ 283 w 384"/>
              <a:gd name="T67" fmla="*/ 154 h 385"/>
              <a:gd name="T68" fmla="*/ 302 w 384"/>
              <a:gd name="T69" fmla="*/ 147 h 385"/>
              <a:gd name="T70" fmla="*/ 321 w 384"/>
              <a:gd name="T71" fmla="*/ 141 h 385"/>
              <a:gd name="T72" fmla="*/ 342 w 384"/>
              <a:gd name="T73" fmla="*/ 136 h 385"/>
              <a:gd name="T74" fmla="*/ 363 w 384"/>
              <a:gd name="T75" fmla="*/ 134 h 385"/>
              <a:gd name="T76" fmla="*/ 384 w 384"/>
              <a:gd name="T77" fmla="*/ 133 h 385"/>
              <a:gd name="T78" fmla="*/ 384 w 384"/>
              <a:gd name="T79" fmla="*/ 0 h 385"/>
              <a:gd name="T80" fmla="*/ 369 w 384"/>
              <a:gd name="T81" fmla="*/ 0 h 385"/>
              <a:gd name="T82" fmla="*/ 347 w 384"/>
              <a:gd name="T83" fmla="*/ 1 h 385"/>
              <a:gd name="T84" fmla="*/ 327 w 384"/>
              <a:gd name="T85" fmla="*/ 4 h 385"/>
              <a:gd name="T86" fmla="*/ 306 w 384"/>
              <a:gd name="T87" fmla="*/ 7 h 385"/>
              <a:gd name="T88" fmla="*/ 286 w 384"/>
              <a:gd name="T89" fmla="*/ 12 h 385"/>
              <a:gd name="T90" fmla="*/ 266 w 384"/>
              <a:gd name="T91" fmla="*/ 18 h 385"/>
              <a:gd name="T92" fmla="*/ 247 w 384"/>
              <a:gd name="T93" fmla="*/ 25 h 385"/>
              <a:gd name="T94" fmla="*/ 228 w 384"/>
              <a:gd name="T95" fmla="*/ 33 h 385"/>
              <a:gd name="T96" fmla="*/ 210 w 384"/>
              <a:gd name="T97" fmla="*/ 41 h 385"/>
              <a:gd name="T98" fmla="*/ 192 w 384"/>
              <a:gd name="T99" fmla="*/ 51 h 385"/>
              <a:gd name="T100" fmla="*/ 175 w 384"/>
              <a:gd name="T101" fmla="*/ 62 h 385"/>
              <a:gd name="T102" fmla="*/ 158 w 384"/>
              <a:gd name="T103" fmla="*/ 73 h 385"/>
              <a:gd name="T104" fmla="*/ 142 w 384"/>
              <a:gd name="T105" fmla="*/ 85 h 385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</a:gdLst>
            <a:ahLst/>
            <a:cxnLst>
              <a:cxn ang="T106">
                <a:pos x="T0" y="T1"/>
              </a:cxn>
              <a:cxn ang="T107">
                <a:pos x="T2" y="T3"/>
              </a:cxn>
              <a:cxn ang="T108">
                <a:pos x="T4" y="T5"/>
              </a:cxn>
              <a:cxn ang="T109">
                <a:pos x="T6" y="T7"/>
              </a:cxn>
              <a:cxn ang="T110">
                <a:pos x="T8" y="T9"/>
              </a:cxn>
              <a:cxn ang="T111">
                <a:pos x="T10" y="T11"/>
              </a:cxn>
              <a:cxn ang="T112">
                <a:pos x="T12" y="T13"/>
              </a:cxn>
              <a:cxn ang="T113">
                <a:pos x="T14" y="T15"/>
              </a:cxn>
              <a:cxn ang="T114">
                <a:pos x="T16" y="T17"/>
              </a:cxn>
              <a:cxn ang="T115">
                <a:pos x="T18" y="T19"/>
              </a:cxn>
              <a:cxn ang="T116">
                <a:pos x="T20" y="T21"/>
              </a:cxn>
              <a:cxn ang="T117">
                <a:pos x="T22" y="T23"/>
              </a:cxn>
              <a:cxn ang="T118">
                <a:pos x="T24" y="T25"/>
              </a:cxn>
              <a:cxn ang="T119">
                <a:pos x="T26" y="T27"/>
              </a:cxn>
              <a:cxn ang="T120">
                <a:pos x="T28" y="T29"/>
              </a:cxn>
              <a:cxn ang="T121">
                <a:pos x="T30" y="T31"/>
              </a:cxn>
              <a:cxn ang="T122">
                <a:pos x="T32" y="T33"/>
              </a:cxn>
              <a:cxn ang="T123">
                <a:pos x="T34" y="T35"/>
              </a:cxn>
              <a:cxn ang="T124">
                <a:pos x="T36" y="T37"/>
              </a:cxn>
              <a:cxn ang="T125">
                <a:pos x="T38" y="T39"/>
              </a:cxn>
              <a:cxn ang="T126">
                <a:pos x="T40" y="T41"/>
              </a:cxn>
              <a:cxn ang="T127">
                <a:pos x="T42" y="T43"/>
              </a:cxn>
              <a:cxn ang="T128">
                <a:pos x="T44" y="T45"/>
              </a:cxn>
              <a:cxn ang="T129">
                <a:pos x="T46" y="T47"/>
              </a:cxn>
              <a:cxn ang="T130">
                <a:pos x="T48" y="T49"/>
              </a:cxn>
              <a:cxn ang="T131">
                <a:pos x="T50" y="T51"/>
              </a:cxn>
              <a:cxn ang="T132">
                <a:pos x="T52" y="T53"/>
              </a:cxn>
              <a:cxn ang="T133">
                <a:pos x="T54" y="T55"/>
              </a:cxn>
              <a:cxn ang="T134">
                <a:pos x="T56" y="T57"/>
              </a:cxn>
              <a:cxn ang="T135">
                <a:pos x="T58" y="T59"/>
              </a:cxn>
              <a:cxn ang="T136">
                <a:pos x="T60" y="T61"/>
              </a:cxn>
              <a:cxn ang="T137">
                <a:pos x="T62" y="T63"/>
              </a:cxn>
              <a:cxn ang="T138">
                <a:pos x="T64" y="T65"/>
              </a:cxn>
              <a:cxn ang="T139">
                <a:pos x="T66" y="T67"/>
              </a:cxn>
              <a:cxn ang="T140">
                <a:pos x="T68" y="T69"/>
              </a:cxn>
              <a:cxn ang="T141">
                <a:pos x="T70" y="T71"/>
              </a:cxn>
              <a:cxn ang="T142">
                <a:pos x="T72" y="T73"/>
              </a:cxn>
              <a:cxn ang="T143">
                <a:pos x="T74" y="T75"/>
              </a:cxn>
              <a:cxn ang="T144">
                <a:pos x="T76" y="T77"/>
              </a:cxn>
              <a:cxn ang="T145">
                <a:pos x="T78" y="T79"/>
              </a:cxn>
              <a:cxn ang="T146">
                <a:pos x="T80" y="T81"/>
              </a:cxn>
              <a:cxn ang="T147">
                <a:pos x="T82" y="T83"/>
              </a:cxn>
              <a:cxn ang="T148">
                <a:pos x="T84" y="T85"/>
              </a:cxn>
              <a:cxn ang="T149">
                <a:pos x="T86" y="T87"/>
              </a:cxn>
              <a:cxn ang="T150">
                <a:pos x="T88" y="T89"/>
              </a:cxn>
              <a:cxn ang="T151">
                <a:pos x="T90" y="T91"/>
              </a:cxn>
              <a:cxn ang="T152">
                <a:pos x="T92" y="T93"/>
              </a:cxn>
              <a:cxn ang="T153">
                <a:pos x="T94" y="T95"/>
              </a:cxn>
              <a:cxn ang="T154">
                <a:pos x="T96" y="T97"/>
              </a:cxn>
              <a:cxn ang="T155">
                <a:pos x="T98" y="T99"/>
              </a:cxn>
              <a:cxn ang="T156">
                <a:pos x="T100" y="T101"/>
              </a:cxn>
              <a:cxn ang="T157">
                <a:pos x="T102" y="T103"/>
              </a:cxn>
              <a:cxn ang="T158">
                <a:pos x="T104" y="T105"/>
              </a:cxn>
            </a:cxnLst>
            <a:rect l="0" t="0" r="r" b="b"/>
            <a:pathLst>
              <a:path w="384" h="385">
                <a:moveTo>
                  <a:pt x="142" y="85"/>
                </a:moveTo>
                <a:lnTo>
                  <a:pt x="127" y="98"/>
                </a:lnTo>
                <a:lnTo>
                  <a:pt x="112" y="112"/>
                </a:lnTo>
                <a:lnTo>
                  <a:pt x="102" y="122"/>
                </a:lnTo>
                <a:lnTo>
                  <a:pt x="89" y="138"/>
                </a:lnTo>
                <a:lnTo>
                  <a:pt x="77" y="153"/>
                </a:lnTo>
                <a:lnTo>
                  <a:pt x="65" y="170"/>
                </a:lnTo>
                <a:lnTo>
                  <a:pt x="54" y="187"/>
                </a:lnTo>
                <a:lnTo>
                  <a:pt x="44" y="204"/>
                </a:lnTo>
                <a:lnTo>
                  <a:pt x="35" y="222"/>
                </a:lnTo>
                <a:lnTo>
                  <a:pt x="27" y="241"/>
                </a:lnTo>
                <a:lnTo>
                  <a:pt x="20" y="260"/>
                </a:lnTo>
                <a:lnTo>
                  <a:pt x="14" y="280"/>
                </a:lnTo>
                <a:lnTo>
                  <a:pt x="9" y="300"/>
                </a:lnTo>
                <a:lnTo>
                  <a:pt x="5" y="320"/>
                </a:lnTo>
                <a:lnTo>
                  <a:pt x="2" y="341"/>
                </a:lnTo>
                <a:lnTo>
                  <a:pt x="0" y="362"/>
                </a:lnTo>
                <a:lnTo>
                  <a:pt x="0" y="384"/>
                </a:lnTo>
                <a:lnTo>
                  <a:pt x="133" y="384"/>
                </a:lnTo>
                <a:lnTo>
                  <a:pt x="133" y="371"/>
                </a:lnTo>
                <a:lnTo>
                  <a:pt x="135" y="350"/>
                </a:lnTo>
                <a:lnTo>
                  <a:pt x="139" y="329"/>
                </a:lnTo>
                <a:lnTo>
                  <a:pt x="144" y="309"/>
                </a:lnTo>
                <a:lnTo>
                  <a:pt x="151" y="290"/>
                </a:lnTo>
                <a:lnTo>
                  <a:pt x="159" y="272"/>
                </a:lnTo>
                <a:lnTo>
                  <a:pt x="169" y="254"/>
                </a:lnTo>
                <a:lnTo>
                  <a:pt x="180" y="237"/>
                </a:lnTo>
                <a:lnTo>
                  <a:pt x="193" y="221"/>
                </a:lnTo>
                <a:lnTo>
                  <a:pt x="206" y="206"/>
                </a:lnTo>
                <a:lnTo>
                  <a:pt x="215" y="198"/>
                </a:lnTo>
                <a:lnTo>
                  <a:pt x="231" y="185"/>
                </a:lnTo>
                <a:lnTo>
                  <a:pt x="247" y="173"/>
                </a:lnTo>
                <a:lnTo>
                  <a:pt x="264" y="163"/>
                </a:lnTo>
                <a:lnTo>
                  <a:pt x="283" y="154"/>
                </a:lnTo>
                <a:lnTo>
                  <a:pt x="302" y="147"/>
                </a:lnTo>
                <a:lnTo>
                  <a:pt x="321" y="141"/>
                </a:lnTo>
                <a:lnTo>
                  <a:pt x="342" y="136"/>
                </a:lnTo>
                <a:lnTo>
                  <a:pt x="363" y="134"/>
                </a:lnTo>
                <a:lnTo>
                  <a:pt x="384" y="133"/>
                </a:lnTo>
                <a:lnTo>
                  <a:pt x="384" y="0"/>
                </a:lnTo>
                <a:lnTo>
                  <a:pt x="369" y="0"/>
                </a:lnTo>
                <a:lnTo>
                  <a:pt x="347" y="1"/>
                </a:lnTo>
                <a:lnTo>
                  <a:pt x="327" y="4"/>
                </a:lnTo>
                <a:lnTo>
                  <a:pt x="306" y="7"/>
                </a:lnTo>
                <a:lnTo>
                  <a:pt x="286" y="12"/>
                </a:lnTo>
                <a:lnTo>
                  <a:pt x="266" y="18"/>
                </a:lnTo>
                <a:lnTo>
                  <a:pt x="247" y="25"/>
                </a:lnTo>
                <a:lnTo>
                  <a:pt x="228" y="33"/>
                </a:lnTo>
                <a:lnTo>
                  <a:pt x="210" y="41"/>
                </a:lnTo>
                <a:lnTo>
                  <a:pt x="192" y="51"/>
                </a:lnTo>
                <a:lnTo>
                  <a:pt x="175" y="62"/>
                </a:lnTo>
                <a:lnTo>
                  <a:pt x="158" y="73"/>
                </a:lnTo>
                <a:lnTo>
                  <a:pt x="142" y="85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068" name="Rectangle 27"/>
          <xdr:cNvSpPr>
            <a:spLocks noChangeAspect="1"/>
          </xdr:cNvSpPr>
        </xdr:nvSpPr>
        <xdr:spPr bwMode="auto">
          <a:xfrm>
            <a:off x="1210" y="1596"/>
            <a:ext cx="131" cy="178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067" name="Rectangle 28"/>
          <xdr:cNvSpPr>
            <a:spLocks noChangeAspect="1"/>
          </xdr:cNvSpPr>
        </xdr:nvSpPr>
        <xdr:spPr bwMode="auto">
          <a:xfrm>
            <a:off x="1342" y="1211"/>
            <a:ext cx="356" cy="131"/>
          </a:xfrm>
          <a:prstGeom prst="rect">
            <a:avLst/>
          </a:prstGeom>
          <a:solidFill>
            <a:srgbClr val="A7A9AB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066" name="Rectangle 29"/>
          <xdr:cNvSpPr>
            <a:spLocks noChangeAspect="1"/>
          </xdr:cNvSpPr>
        </xdr:nvSpPr>
        <xdr:spPr bwMode="auto">
          <a:xfrm>
            <a:off x="1342" y="1463"/>
            <a:ext cx="178" cy="131"/>
          </a:xfrm>
          <a:prstGeom prst="rect">
            <a:avLst/>
          </a:prstGeom>
          <a:solidFill>
            <a:srgbClr val="F26F21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065" name="Freeform 30"/>
          <xdr:cNvSpPr>
            <a:spLocks noChangeAspect="1"/>
          </xdr:cNvSpPr>
        </xdr:nvSpPr>
        <xdr:spPr bwMode="auto">
          <a:xfrm>
            <a:off x="1341" y="1077"/>
            <a:ext cx="0" cy="1038"/>
          </a:xfrm>
          <a:custGeom>
            <a:avLst/>
            <a:gdLst>
              <a:gd name="T0" fmla="*/ 0 h 1038"/>
              <a:gd name="T1" fmla="*/ 1038 h 1038"/>
              <a:gd name="T2" fmla="*/ 0 60000 65536"/>
              <a:gd name="T3" fmla="*/ 0 60000 65536"/>
            </a:gdLst>
            <a:ahLst/>
            <a:cxnLst>
              <a:cxn ang="T2">
                <a:pos x="0" y="T0"/>
              </a:cxn>
              <a:cxn ang="T3">
                <a:pos x="0" y="T1"/>
              </a:cxn>
            </a:cxnLst>
            <a:rect l="0" t="0" r="r" b="b"/>
            <a:pathLst>
              <a:path h="1038">
                <a:moveTo>
                  <a:pt x="0" y="0"/>
                </a:moveTo>
                <a:lnTo>
                  <a:pt x="0" y="1038"/>
                </a:lnTo>
              </a:path>
            </a:pathLst>
          </a:custGeom>
          <a:noFill/>
          <a:ln w="2743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064" name="Freeform 31"/>
          <xdr:cNvSpPr>
            <a:spLocks noChangeAspect="1"/>
          </xdr:cNvSpPr>
        </xdr:nvSpPr>
        <xdr:spPr bwMode="auto">
          <a:xfrm>
            <a:off x="707" y="1596"/>
            <a:ext cx="634" cy="0"/>
          </a:xfrm>
          <a:custGeom>
            <a:avLst/>
            <a:gdLst>
              <a:gd name="T0" fmla="*/ 0 w 634"/>
              <a:gd name="T1" fmla="*/ 634 w 634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634">
                <a:moveTo>
                  <a:pt x="0" y="0"/>
                </a:moveTo>
                <a:lnTo>
                  <a:pt x="634" y="0"/>
                </a:lnTo>
              </a:path>
            </a:pathLst>
          </a:custGeom>
          <a:noFill/>
          <a:ln w="2743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063" name="Freeform 32"/>
          <xdr:cNvSpPr>
            <a:spLocks noChangeAspect="1"/>
          </xdr:cNvSpPr>
        </xdr:nvSpPr>
        <xdr:spPr bwMode="auto">
          <a:xfrm>
            <a:off x="826" y="1596"/>
            <a:ext cx="383" cy="384"/>
          </a:xfrm>
          <a:custGeom>
            <a:avLst/>
            <a:gdLst>
              <a:gd name="T0" fmla="*/ 0 w 384"/>
              <a:gd name="T1" fmla="*/ 0 h 384"/>
              <a:gd name="T2" fmla="*/ 0 w 384"/>
              <a:gd name="T3" fmla="*/ 0 h 384"/>
              <a:gd name="T4" fmla="*/ 0 w 384"/>
              <a:gd name="T5" fmla="*/ 21 h 384"/>
              <a:gd name="T6" fmla="*/ 2 w 384"/>
              <a:gd name="T7" fmla="*/ 42 h 384"/>
              <a:gd name="T8" fmla="*/ 5 w 384"/>
              <a:gd name="T9" fmla="*/ 63 h 384"/>
              <a:gd name="T10" fmla="*/ 9 w 384"/>
              <a:gd name="T11" fmla="*/ 83 h 384"/>
              <a:gd name="T12" fmla="*/ 14 w 384"/>
              <a:gd name="T13" fmla="*/ 103 h 384"/>
              <a:gd name="T14" fmla="*/ 20 w 384"/>
              <a:gd name="T15" fmla="*/ 123 h 384"/>
              <a:gd name="T16" fmla="*/ 27 w 384"/>
              <a:gd name="T17" fmla="*/ 142 h 384"/>
              <a:gd name="T18" fmla="*/ 35 w 384"/>
              <a:gd name="T19" fmla="*/ 161 h 384"/>
              <a:gd name="T20" fmla="*/ 44 w 384"/>
              <a:gd name="T21" fmla="*/ 179 h 384"/>
              <a:gd name="T22" fmla="*/ 54 w 384"/>
              <a:gd name="T23" fmla="*/ 197 h 384"/>
              <a:gd name="T24" fmla="*/ 65 w 384"/>
              <a:gd name="T25" fmla="*/ 214 h 384"/>
              <a:gd name="T26" fmla="*/ 77 w 384"/>
              <a:gd name="T27" fmla="*/ 230 h 384"/>
              <a:gd name="T28" fmla="*/ 89 w 384"/>
              <a:gd name="T29" fmla="*/ 246 h 384"/>
              <a:gd name="T30" fmla="*/ 102 w 384"/>
              <a:gd name="T31" fmla="*/ 261 h 384"/>
              <a:gd name="T32" fmla="*/ 112 w 384"/>
              <a:gd name="T33" fmla="*/ 271 h 384"/>
              <a:gd name="T34" fmla="*/ 127 w 384"/>
              <a:gd name="T35" fmla="*/ 285 h 384"/>
              <a:gd name="T36" fmla="*/ 142 w 384"/>
              <a:gd name="T37" fmla="*/ 298 h 384"/>
              <a:gd name="T38" fmla="*/ 158 w 384"/>
              <a:gd name="T39" fmla="*/ 310 h 384"/>
              <a:gd name="T40" fmla="*/ 174 w 384"/>
              <a:gd name="T41" fmla="*/ 322 h 384"/>
              <a:gd name="T42" fmla="*/ 192 w 384"/>
              <a:gd name="T43" fmla="*/ 332 h 384"/>
              <a:gd name="T44" fmla="*/ 209 w 384"/>
              <a:gd name="T45" fmla="*/ 342 h 384"/>
              <a:gd name="T46" fmla="*/ 228 w 384"/>
              <a:gd name="T47" fmla="*/ 351 h 384"/>
              <a:gd name="T48" fmla="*/ 247 w 384"/>
              <a:gd name="T49" fmla="*/ 359 h 384"/>
              <a:gd name="T50" fmla="*/ 266 w 384"/>
              <a:gd name="T51" fmla="*/ 365 h 384"/>
              <a:gd name="T52" fmla="*/ 286 w 384"/>
              <a:gd name="T53" fmla="*/ 371 h 384"/>
              <a:gd name="T54" fmla="*/ 306 w 384"/>
              <a:gd name="T55" fmla="*/ 376 h 384"/>
              <a:gd name="T56" fmla="*/ 326 w 384"/>
              <a:gd name="T57" fmla="*/ 380 h 384"/>
              <a:gd name="T58" fmla="*/ 347 w 384"/>
              <a:gd name="T59" fmla="*/ 382 h 384"/>
              <a:gd name="T60" fmla="*/ 369 w 384"/>
              <a:gd name="T61" fmla="*/ 384 h 384"/>
              <a:gd name="T62" fmla="*/ 383 w 384"/>
              <a:gd name="T63" fmla="*/ 384 h 384"/>
              <a:gd name="T64" fmla="*/ 383 w 384"/>
              <a:gd name="T65" fmla="*/ 384 h 384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</a:gdLst>
            <a:ahLst/>
            <a:cxnLst>
              <a:cxn ang="T66">
                <a:pos x="T0" y="T1"/>
              </a:cxn>
              <a:cxn ang="T67">
                <a:pos x="T2" y="T3"/>
              </a:cxn>
              <a:cxn ang="T68">
                <a:pos x="T4" y="T5"/>
              </a:cxn>
              <a:cxn ang="T69">
                <a:pos x="T6" y="T7"/>
              </a:cxn>
              <a:cxn ang="T70">
                <a:pos x="T8" y="T9"/>
              </a:cxn>
              <a:cxn ang="T71">
                <a:pos x="T10" y="T11"/>
              </a:cxn>
              <a:cxn ang="T72">
                <a:pos x="T12" y="T13"/>
              </a:cxn>
              <a:cxn ang="T73">
                <a:pos x="T14" y="T15"/>
              </a:cxn>
              <a:cxn ang="T74">
                <a:pos x="T16" y="T17"/>
              </a:cxn>
              <a:cxn ang="T75">
                <a:pos x="T18" y="T19"/>
              </a:cxn>
              <a:cxn ang="T76">
                <a:pos x="T20" y="T21"/>
              </a:cxn>
              <a:cxn ang="T77">
                <a:pos x="T22" y="T23"/>
              </a:cxn>
              <a:cxn ang="T78">
                <a:pos x="T24" y="T25"/>
              </a:cxn>
              <a:cxn ang="T79">
                <a:pos x="T26" y="T27"/>
              </a:cxn>
              <a:cxn ang="T80">
                <a:pos x="T28" y="T29"/>
              </a:cxn>
              <a:cxn ang="T81">
                <a:pos x="T30" y="T31"/>
              </a:cxn>
              <a:cxn ang="T82">
                <a:pos x="T32" y="T33"/>
              </a:cxn>
              <a:cxn ang="T83">
                <a:pos x="T34" y="T35"/>
              </a:cxn>
              <a:cxn ang="T84">
                <a:pos x="T36" y="T37"/>
              </a:cxn>
              <a:cxn ang="T85">
                <a:pos x="T38" y="T39"/>
              </a:cxn>
              <a:cxn ang="T86">
                <a:pos x="T40" y="T41"/>
              </a:cxn>
              <a:cxn ang="T87">
                <a:pos x="T42" y="T43"/>
              </a:cxn>
              <a:cxn ang="T88">
                <a:pos x="T44" y="T45"/>
              </a:cxn>
              <a:cxn ang="T89">
                <a:pos x="T46" y="T47"/>
              </a:cxn>
              <a:cxn ang="T90">
                <a:pos x="T48" y="T49"/>
              </a:cxn>
              <a:cxn ang="T91">
                <a:pos x="T50" y="T51"/>
              </a:cxn>
              <a:cxn ang="T92">
                <a:pos x="T52" y="T53"/>
              </a:cxn>
              <a:cxn ang="T93">
                <a:pos x="T54" y="T55"/>
              </a:cxn>
              <a:cxn ang="T94">
                <a:pos x="T56" y="T57"/>
              </a:cxn>
              <a:cxn ang="T95">
                <a:pos x="T58" y="T59"/>
              </a:cxn>
              <a:cxn ang="T96">
                <a:pos x="T60" y="T61"/>
              </a:cxn>
              <a:cxn ang="T97">
                <a:pos x="T62" y="T63"/>
              </a:cxn>
              <a:cxn ang="T98">
                <a:pos x="T64" y="T65"/>
              </a:cxn>
            </a:cxnLst>
            <a:rect l="0" t="0" r="r" b="b"/>
            <a:pathLst>
              <a:path w="384" h="384">
                <a:moveTo>
                  <a:pt x="0" y="0"/>
                </a:moveTo>
                <a:lnTo>
                  <a:pt x="0" y="0"/>
                </a:lnTo>
                <a:lnTo>
                  <a:pt x="0" y="21"/>
                </a:lnTo>
                <a:lnTo>
                  <a:pt x="2" y="42"/>
                </a:lnTo>
                <a:lnTo>
                  <a:pt x="5" y="63"/>
                </a:lnTo>
                <a:lnTo>
                  <a:pt x="9" y="83"/>
                </a:lnTo>
                <a:lnTo>
                  <a:pt x="14" y="103"/>
                </a:lnTo>
                <a:lnTo>
                  <a:pt x="20" y="123"/>
                </a:lnTo>
                <a:lnTo>
                  <a:pt x="27" y="142"/>
                </a:lnTo>
                <a:lnTo>
                  <a:pt x="35" y="161"/>
                </a:lnTo>
                <a:lnTo>
                  <a:pt x="44" y="179"/>
                </a:lnTo>
                <a:lnTo>
                  <a:pt x="54" y="197"/>
                </a:lnTo>
                <a:lnTo>
                  <a:pt x="65" y="214"/>
                </a:lnTo>
                <a:lnTo>
                  <a:pt x="77" y="230"/>
                </a:lnTo>
                <a:lnTo>
                  <a:pt x="89" y="246"/>
                </a:lnTo>
                <a:lnTo>
                  <a:pt x="102" y="261"/>
                </a:lnTo>
                <a:lnTo>
                  <a:pt x="112" y="271"/>
                </a:lnTo>
                <a:lnTo>
                  <a:pt x="127" y="285"/>
                </a:lnTo>
                <a:lnTo>
                  <a:pt x="142" y="298"/>
                </a:lnTo>
                <a:lnTo>
                  <a:pt x="158" y="310"/>
                </a:lnTo>
                <a:lnTo>
                  <a:pt x="174" y="322"/>
                </a:lnTo>
                <a:lnTo>
                  <a:pt x="193" y="332"/>
                </a:lnTo>
                <a:lnTo>
                  <a:pt x="210" y="342"/>
                </a:lnTo>
                <a:lnTo>
                  <a:pt x="229" y="351"/>
                </a:lnTo>
                <a:lnTo>
                  <a:pt x="248" y="359"/>
                </a:lnTo>
                <a:lnTo>
                  <a:pt x="267" y="365"/>
                </a:lnTo>
                <a:lnTo>
                  <a:pt x="287" y="371"/>
                </a:lnTo>
                <a:lnTo>
                  <a:pt x="307" y="376"/>
                </a:lnTo>
                <a:lnTo>
                  <a:pt x="327" y="380"/>
                </a:lnTo>
                <a:lnTo>
                  <a:pt x="348" y="382"/>
                </a:lnTo>
                <a:lnTo>
                  <a:pt x="370" y="384"/>
                </a:lnTo>
                <a:lnTo>
                  <a:pt x="384" y="384"/>
                </a:lnTo>
              </a:path>
            </a:pathLst>
          </a:custGeom>
          <a:noFill/>
          <a:ln w="2743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-0.249977111117893"/>
  </sheetPr>
  <dimension ref="A1:O99"/>
  <sheetViews>
    <sheetView tabSelected="1" topLeftCell="A73" zoomScale="85" zoomScaleNormal="85" workbookViewId="0">
      <selection activeCell="C93" sqref="C93"/>
    </sheetView>
  </sheetViews>
  <sheetFormatPr defaultRowHeight="15" x14ac:dyDescent="0.25"/>
  <cols>
    <col min="1" max="1" width="6.28515625" style="66" customWidth="1"/>
    <col min="2" max="2" width="9.85546875" style="66" customWidth="1"/>
    <col min="3" max="3" width="41" customWidth="1"/>
    <col min="4" max="4" width="18" customWidth="1"/>
    <col min="5" max="6" width="19.7109375" customWidth="1"/>
    <col min="7" max="7" width="20.7109375" customWidth="1"/>
    <col min="8" max="8" width="19.7109375" customWidth="1"/>
    <col min="9" max="9" width="19" customWidth="1"/>
    <col min="10" max="10" width="12.7109375" customWidth="1"/>
    <col min="11" max="11" width="15.5703125" customWidth="1"/>
    <col min="12" max="12" width="14" customWidth="1"/>
  </cols>
  <sheetData>
    <row r="1" spans="1:11" x14ac:dyDescent="0.25">
      <c r="A1" s="96"/>
      <c r="B1" s="96"/>
      <c r="C1" s="93"/>
      <c r="D1" s="93"/>
      <c r="E1" s="93"/>
      <c r="F1" s="93"/>
      <c r="G1" s="93"/>
      <c r="H1" s="93"/>
      <c r="I1" s="93"/>
      <c r="J1" s="93"/>
      <c r="K1" s="93"/>
    </row>
    <row r="3" spans="1:11" x14ac:dyDescent="0.25">
      <c r="A3" s="96"/>
      <c r="B3" s="96"/>
      <c r="C3" s="93" t="s">
        <v>65</v>
      </c>
      <c r="D3" s="93"/>
      <c r="E3" s="93"/>
      <c r="F3" s="93"/>
      <c r="G3" s="93"/>
      <c r="H3" s="93"/>
      <c r="I3" s="93"/>
      <c r="J3" s="93"/>
      <c r="K3" s="93"/>
    </row>
    <row r="4" spans="1:11" x14ac:dyDescent="0.25">
      <c r="A4" s="97"/>
      <c r="B4" s="97"/>
      <c r="C4" s="93" t="s">
        <v>66</v>
      </c>
      <c r="D4" s="93"/>
      <c r="E4" s="93"/>
      <c r="F4" s="93"/>
      <c r="G4" s="93"/>
      <c r="H4" s="93"/>
      <c r="I4" s="93"/>
      <c r="J4" s="93"/>
      <c r="K4" s="93"/>
    </row>
    <row r="6" spans="1:11" x14ac:dyDescent="0.25">
      <c r="A6" s="97" t="s">
        <v>86</v>
      </c>
      <c r="B6" s="97"/>
      <c r="C6" s="93"/>
      <c r="D6" s="93"/>
      <c r="E6" s="93"/>
      <c r="F6" s="93"/>
      <c r="G6" s="93"/>
      <c r="H6" s="93"/>
      <c r="I6" s="93"/>
      <c r="J6" s="93"/>
      <c r="K6" s="93"/>
    </row>
    <row r="7" spans="1:11" x14ac:dyDescent="0.25">
      <c r="A7" s="97"/>
      <c r="B7" s="97"/>
      <c r="C7" s="93"/>
      <c r="D7" s="93"/>
      <c r="E7" s="93"/>
      <c r="F7" s="93"/>
      <c r="G7" s="93"/>
      <c r="H7" s="93"/>
      <c r="I7" s="93"/>
      <c r="J7" s="93"/>
      <c r="K7" s="93"/>
    </row>
    <row r="8" spans="1:11" ht="25.5" customHeight="1" x14ac:dyDescent="0.25">
      <c r="A8" s="97"/>
      <c r="B8" s="97"/>
      <c r="C8" s="100" t="s">
        <v>87</v>
      </c>
      <c r="D8" s="93"/>
      <c r="E8" s="93"/>
      <c r="F8" s="93"/>
      <c r="G8" s="93"/>
      <c r="H8" s="93"/>
      <c r="I8" s="93"/>
      <c r="J8" s="93"/>
      <c r="K8" s="93"/>
    </row>
    <row r="9" spans="1:11" ht="35.25" customHeight="1" thickBot="1" x14ac:dyDescent="0.3">
      <c r="A9" s="98"/>
      <c r="B9" s="98"/>
      <c r="C9" s="99"/>
      <c r="D9" s="93"/>
      <c r="E9" s="93"/>
      <c r="F9" s="93"/>
      <c r="G9" s="93"/>
      <c r="H9" s="93"/>
      <c r="I9" s="93"/>
      <c r="J9" s="93"/>
      <c r="K9" s="93"/>
    </row>
    <row r="10" spans="1:11" ht="51" customHeight="1" thickTop="1" x14ac:dyDescent="0.25">
      <c r="A10" s="67" t="s">
        <v>0</v>
      </c>
      <c r="B10" s="67" t="s">
        <v>68</v>
      </c>
      <c r="C10" s="1" t="s">
        <v>1</v>
      </c>
      <c r="D10" s="1" t="s">
        <v>2</v>
      </c>
      <c r="E10" s="1" t="s">
        <v>3</v>
      </c>
      <c r="F10" s="1" t="s">
        <v>85</v>
      </c>
      <c r="G10" s="1" t="s">
        <v>57</v>
      </c>
      <c r="H10" s="1" t="s">
        <v>4</v>
      </c>
      <c r="I10" s="62" t="s">
        <v>5</v>
      </c>
      <c r="J10" s="1" t="s">
        <v>62</v>
      </c>
      <c r="K10" s="1" t="s">
        <v>6</v>
      </c>
    </row>
    <row r="11" spans="1:11" x14ac:dyDescent="0.25">
      <c r="A11" s="68">
        <v>1</v>
      </c>
      <c r="B11" s="82">
        <v>3221</v>
      </c>
      <c r="C11" s="3" t="s">
        <v>7</v>
      </c>
      <c r="D11" s="4"/>
      <c r="E11" s="4">
        <v>80000</v>
      </c>
      <c r="F11" s="4">
        <v>80000</v>
      </c>
      <c r="G11" s="5" t="s">
        <v>8</v>
      </c>
      <c r="H11" s="3" t="s">
        <v>56</v>
      </c>
      <c r="I11" s="3" t="s">
        <v>55</v>
      </c>
      <c r="J11" s="2" t="s">
        <v>58</v>
      </c>
      <c r="K11" s="6"/>
    </row>
    <row r="12" spans="1:11" x14ac:dyDescent="0.25">
      <c r="A12" s="68">
        <v>2</v>
      </c>
      <c r="B12" s="82">
        <v>322111</v>
      </c>
      <c r="C12" s="3" t="s">
        <v>63</v>
      </c>
      <c r="D12" s="4"/>
      <c r="E12" s="4">
        <v>200000</v>
      </c>
      <c r="F12" s="4">
        <v>200000</v>
      </c>
      <c r="G12" s="5" t="s">
        <v>31</v>
      </c>
      <c r="H12" s="33" t="s">
        <v>56</v>
      </c>
      <c r="I12" s="3" t="s">
        <v>55</v>
      </c>
      <c r="J12" s="2" t="s">
        <v>64</v>
      </c>
      <c r="K12" s="6"/>
    </row>
    <row r="13" spans="1:11" ht="15" customHeight="1" x14ac:dyDescent="0.25">
      <c r="A13" s="68">
        <v>3</v>
      </c>
      <c r="B13" s="82">
        <v>32212</v>
      </c>
      <c r="C13" s="3" t="s">
        <v>9</v>
      </c>
      <c r="D13" s="7"/>
      <c r="E13" s="7">
        <v>100000</v>
      </c>
      <c r="F13" s="7">
        <v>100000</v>
      </c>
      <c r="G13" s="5" t="s">
        <v>8</v>
      </c>
      <c r="H13" s="33" t="s">
        <v>74</v>
      </c>
      <c r="I13" s="3" t="s">
        <v>55</v>
      </c>
      <c r="J13" s="2" t="s">
        <v>58</v>
      </c>
      <c r="K13" s="3"/>
    </row>
    <row r="14" spans="1:11" x14ac:dyDescent="0.25">
      <c r="A14" s="68">
        <v>4</v>
      </c>
      <c r="B14" s="82">
        <v>32214</v>
      </c>
      <c r="C14" s="3" t="s">
        <v>10</v>
      </c>
      <c r="D14" s="4"/>
      <c r="E14" s="4">
        <v>100000</v>
      </c>
      <c r="F14" s="4">
        <v>100000</v>
      </c>
      <c r="G14" s="5" t="s">
        <v>8</v>
      </c>
      <c r="H14" s="3" t="s">
        <v>56</v>
      </c>
      <c r="I14" s="3" t="s">
        <v>55</v>
      </c>
      <c r="J14" s="2" t="s">
        <v>58</v>
      </c>
      <c r="K14" s="6"/>
    </row>
    <row r="15" spans="1:11" ht="17.25" customHeight="1" x14ac:dyDescent="0.25">
      <c r="A15" s="68">
        <v>5</v>
      </c>
      <c r="B15" s="82">
        <v>32217</v>
      </c>
      <c r="C15" s="3" t="s">
        <v>11</v>
      </c>
      <c r="D15" s="7"/>
      <c r="E15" s="7">
        <v>25000</v>
      </c>
      <c r="F15" s="7">
        <v>25000</v>
      </c>
      <c r="G15" s="5" t="s">
        <v>8</v>
      </c>
      <c r="H15" s="3"/>
      <c r="I15" s="3"/>
      <c r="J15" s="2"/>
      <c r="K15" s="3"/>
    </row>
    <row r="16" spans="1:11" ht="15" customHeight="1" x14ac:dyDescent="0.25">
      <c r="A16" s="68">
        <v>6</v>
      </c>
      <c r="B16" s="82">
        <v>32218</v>
      </c>
      <c r="C16" s="3" t="s">
        <v>12</v>
      </c>
      <c r="D16" s="7"/>
      <c r="E16" s="7">
        <v>20000</v>
      </c>
      <c r="F16" s="7">
        <v>20000</v>
      </c>
      <c r="G16" s="5" t="s">
        <v>8</v>
      </c>
      <c r="H16" s="3"/>
      <c r="I16" s="3"/>
      <c r="J16" s="2"/>
      <c r="K16" s="3"/>
    </row>
    <row r="17" spans="1:11" ht="15" customHeight="1" x14ac:dyDescent="0.25">
      <c r="A17" s="68">
        <v>7</v>
      </c>
      <c r="B17" s="82">
        <v>32219</v>
      </c>
      <c r="C17" s="3" t="s">
        <v>13</v>
      </c>
      <c r="D17" s="7"/>
      <c r="E17" s="7">
        <v>130000</v>
      </c>
      <c r="F17" s="7">
        <v>130000</v>
      </c>
      <c r="G17" s="5"/>
      <c r="H17" s="3"/>
      <c r="I17" s="3"/>
      <c r="J17" s="2"/>
      <c r="K17" s="3"/>
    </row>
    <row r="18" spans="1:11" ht="15.75" x14ac:dyDescent="0.25">
      <c r="A18" s="69"/>
      <c r="B18" s="83">
        <v>3221</v>
      </c>
      <c r="C18" s="9" t="s">
        <v>67</v>
      </c>
      <c r="D18" s="10"/>
      <c r="E18" s="10">
        <f>SUM(E11:E17)</f>
        <v>655000</v>
      </c>
      <c r="F18" s="10">
        <f>SUM(F11:F17)</f>
        <v>655000</v>
      </c>
      <c r="G18" s="11"/>
      <c r="H18" s="3"/>
      <c r="I18" s="3"/>
      <c r="J18" s="8"/>
      <c r="K18" s="3"/>
    </row>
    <row r="19" spans="1:11" ht="30" x14ac:dyDescent="0.25">
      <c r="A19" s="70">
        <v>8</v>
      </c>
      <c r="B19" s="84">
        <v>32221</v>
      </c>
      <c r="C19" s="3" t="s">
        <v>14</v>
      </c>
      <c r="D19" s="7"/>
      <c r="E19" s="19">
        <v>300000</v>
      </c>
      <c r="F19" s="19">
        <v>300000</v>
      </c>
      <c r="G19" s="13" t="s">
        <v>15</v>
      </c>
      <c r="H19" s="3"/>
      <c r="I19" s="3"/>
      <c r="J19" s="12"/>
    </row>
    <row r="20" spans="1:11" ht="15.75" x14ac:dyDescent="0.25">
      <c r="A20" s="71"/>
      <c r="B20" s="85">
        <v>3222</v>
      </c>
      <c r="C20" s="15" t="s">
        <v>67</v>
      </c>
      <c r="D20" s="16"/>
      <c r="E20" s="16">
        <f>E19</f>
        <v>300000</v>
      </c>
      <c r="F20" s="16">
        <f>F19</f>
        <v>300000</v>
      </c>
      <c r="G20" s="11"/>
      <c r="H20" s="3"/>
      <c r="I20" s="3"/>
      <c r="J20" s="14"/>
      <c r="K20" s="3"/>
    </row>
    <row r="21" spans="1:11" ht="75" x14ac:dyDescent="0.25">
      <c r="A21" s="68">
        <v>9</v>
      </c>
      <c r="B21" s="82">
        <v>32231</v>
      </c>
      <c r="C21" s="3" t="s">
        <v>16</v>
      </c>
      <c r="D21" s="7"/>
      <c r="E21" s="7">
        <v>480000</v>
      </c>
      <c r="F21" s="7">
        <v>480000</v>
      </c>
      <c r="G21" s="11"/>
      <c r="H21" s="3"/>
      <c r="I21" s="3"/>
      <c r="J21" s="2"/>
      <c r="K21" s="13" t="s">
        <v>17</v>
      </c>
    </row>
    <row r="22" spans="1:11" x14ac:dyDescent="0.3">
      <c r="A22" s="68">
        <v>10</v>
      </c>
      <c r="B22" s="82">
        <v>32232</v>
      </c>
      <c r="C22" s="3" t="s">
        <v>18</v>
      </c>
      <c r="D22" s="7"/>
      <c r="E22" s="7">
        <v>580000</v>
      </c>
      <c r="F22" s="7">
        <v>580000</v>
      </c>
      <c r="G22" s="5"/>
      <c r="H22" s="3"/>
      <c r="I22" s="3"/>
      <c r="J22" s="2"/>
      <c r="K22" s="3" t="s">
        <v>61</v>
      </c>
    </row>
    <row r="23" spans="1:11" x14ac:dyDescent="0.3">
      <c r="A23" s="68">
        <v>11</v>
      </c>
      <c r="B23" s="82">
        <v>3233</v>
      </c>
      <c r="C23" s="3" t="s">
        <v>19</v>
      </c>
      <c r="D23" s="7"/>
      <c r="E23" s="7">
        <v>70000</v>
      </c>
      <c r="F23" s="7">
        <v>70000</v>
      </c>
      <c r="G23" s="5"/>
      <c r="H23" s="3"/>
      <c r="I23" s="3"/>
      <c r="J23" s="2"/>
      <c r="K23" s="3"/>
    </row>
    <row r="24" spans="1:11" x14ac:dyDescent="0.3">
      <c r="A24" s="68">
        <v>12</v>
      </c>
      <c r="B24" s="82">
        <v>32234</v>
      </c>
      <c r="C24" s="3" t="s">
        <v>20</v>
      </c>
      <c r="D24" s="7"/>
      <c r="E24" s="7">
        <v>24000</v>
      </c>
      <c r="F24" s="7">
        <v>24000</v>
      </c>
      <c r="G24" s="5"/>
      <c r="H24" s="3"/>
      <c r="I24" s="3"/>
      <c r="J24" s="2"/>
      <c r="K24" s="3"/>
    </row>
    <row r="25" spans="1:11" x14ac:dyDescent="0.25">
      <c r="A25" s="68">
        <v>13</v>
      </c>
      <c r="B25" s="82">
        <v>32239</v>
      </c>
      <c r="C25" s="3" t="s">
        <v>21</v>
      </c>
      <c r="D25" s="4"/>
      <c r="E25" s="4">
        <v>70000</v>
      </c>
      <c r="F25" s="4">
        <v>70000</v>
      </c>
      <c r="G25" s="5" t="s">
        <v>8</v>
      </c>
      <c r="H25" s="3" t="s">
        <v>80</v>
      </c>
      <c r="I25" s="3" t="s">
        <v>55</v>
      </c>
      <c r="J25" s="2"/>
      <c r="K25" s="6"/>
    </row>
    <row r="26" spans="1:11" ht="15.75" x14ac:dyDescent="0.25">
      <c r="A26" s="69"/>
      <c r="B26" s="83">
        <v>3223</v>
      </c>
      <c r="C26" s="9" t="s">
        <v>67</v>
      </c>
      <c r="D26" s="16"/>
      <c r="E26" s="16">
        <f>SUM(E21:E25)</f>
        <v>1224000</v>
      </c>
      <c r="F26" s="10">
        <f>SUM(F21:F25)</f>
        <v>1224000</v>
      </c>
      <c r="G26" s="11"/>
      <c r="H26" s="3"/>
      <c r="I26" s="3"/>
      <c r="J26" s="8"/>
      <c r="K26" s="3"/>
    </row>
    <row r="27" spans="1:11" ht="15.75" x14ac:dyDescent="0.25">
      <c r="A27" s="72">
        <v>14</v>
      </c>
      <c r="B27" s="86">
        <v>32242</v>
      </c>
      <c r="C27" s="18" t="s">
        <v>22</v>
      </c>
      <c r="D27" s="19"/>
      <c r="E27" s="4">
        <v>96000</v>
      </c>
      <c r="F27" s="4">
        <v>96000</v>
      </c>
      <c r="G27" s="5" t="s">
        <v>8</v>
      </c>
      <c r="H27" s="3"/>
      <c r="I27" s="3"/>
      <c r="J27" s="17"/>
      <c r="K27" s="20"/>
    </row>
    <row r="28" spans="1:11" ht="15" customHeight="1" x14ac:dyDescent="0.25">
      <c r="A28" s="69"/>
      <c r="B28" s="83">
        <v>3224</v>
      </c>
      <c r="C28" s="9" t="s">
        <v>67</v>
      </c>
      <c r="D28" s="16"/>
      <c r="E28" s="10">
        <f>E27</f>
        <v>96000</v>
      </c>
      <c r="F28" s="10">
        <f>F27</f>
        <v>96000</v>
      </c>
      <c r="G28" s="21"/>
      <c r="H28" s="3"/>
      <c r="I28" s="3"/>
      <c r="J28" s="8"/>
      <c r="K28" s="22"/>
    </row>
    <row r="29" spans="1:11" ht="15" customHeight="1" x14ac:dyDescent="0.25">
      <c r="A29" s="68">
        <v>15</v>
      </c>
      <c r="B29" s="82">
        <v>32251</v>
      </c>
      <c r="C29" s="3" t="s">
        <v>23</v>
      </c>
      <c r="D29" s="7"/>
      <c r="E29" s="7">
        <v>26500</v>
      </c>
      <c r="F29" s="7">
        <v>26500</v>
      </c>
      <c r="G29" s="21" t="s">
        <v>8</v>
      </c>
      <c r="H29" s="3"/>
      <c r="I29" s="3"/>
      <c r="J29" s="2"/>
      <c r="K29" s="3"/>
    </row>
    <row r="30" spans="1:11" s="30" customFormat="1" ht="15" customHeight="1" x14ac:dyDescent="0.25">
      <c r="A30" s="73"/>
      <c r="B30" s="87">
        <v>3225</v>
      </c>
      <c r="C30" s="28" t="s">
        <v>67</v>
      </c>
      <c r="D30" s="16"/>
      <c r="E30" s="16">
        <f>E29</f>
        <v>26500</v>
      </c>
      <c r="F30" s="16">
        <f>F29</f>
        <v>26500</v>
      </c>
      <c r="G30" s="11"/>
      <c r="H30" s="28"/>
      <c r="I30" s="28"/>
      <c r="J30" s="27"/>
      <c r="K30" s="28"/>
    </row>
    <row r="31" spans="1:11" ht="15.75" x14ac:dyDescent="0.25">
      <c r="A31" s="69"/>
      <c r="B31" s="86">
        <v>3227</v>
      </c>
      <c r="C31" s="18" t="s">
        <v>79</v>
      </c>
      <c r="D31" s="16"/>
      <c r="E31" s="19">
        <v>10000</v>
      </c>
      <c r="F31" s="19">
        <v>10000</v>
      </c>
      <c r="G31" s="11"/>
      <c r="H31" s="3"/>
      <c r="I31" s="3"/>
      <c r="J31" s="8"/>
      <c r="K31" s="3"/>
    </row>
    <row r="32" spans="1:11" ht="15.75" x14ac:dyDescent="0.25">
      <c r="A32" s="69"/>
      <c r="B32" s="83">
        <v>3227</v>
      </c>
      <c r="C32" s="9" t="s">
        <v>79</v>
      </c>
      <c r="D32" s="16"/>
      <c r="E32" s="16">
        <f>E31</f>
        <v>10000</v>
      </c>
      <c r="F32" s="16">
        <f>F31</f>
        <v>10000</v>
      </c>
      <c r="G32" s="11"/>
      <c r="H32" s="3"/>
      <c r="I32" s="3"/>
      <c r="J32" s="8"/>
      <c r="K32" s="3"/>
    </row>
    <row r="33" spans="1:13" ht="75" x14ac:dyDescent="0.25">
      <c r="A33" s="68">
        <v>16</v>
      </c>
      <c r="B33" s="82">
        <v>32311</v>
      </c>
      <c r="C33" s="3" t="s">
        <v>24</v>
      </c>
      <c r="D33" s="7"/>
      <c r="E33" s="7">
        <v>110000</v>
      </c>
      <c r="F33" s="7">
        <v>110000</v>
      </c>
      <c r="G33" s="11"/>
      <c r="H33" s="3"/>
      <c r="I33" s="3"/>
      <c r="J33" s="2"/>
      <c r="K33" s="22" t="s">
        <v>25</v>
      </c>
    </row>
    <row r="34" spans="1:13" ht="15" customHeight="1" x14ac:dyDescent="0.25">
      <c r="A34" s="68">
        <v>17</v>
      </c>
      <c r="B34" s="82">
        <v>323110</v>
      </c>
      <c r="C34" s="3" t="s">
        <v>26</v>
      </c>
      <c r="D34" s="7"/>
      <c r="E34" s="7">
        <v>75000</v>
      </c>
      <c r="F34" s="7">
        <v>75000</v>
      </c>
      <c r="G34" s="5"/>
      <c r="H34" s="3"/>
      <c r="I34" s="3" t="s">
        <v>60</v>
      </c>
      <c r="J34" s="2" t="s">
        <v>58</v>
      </c>
      <c r="K34" s="3"/>
    </row>
    <row r="35" spans="1:13" ht="15" customHeight="1" x14ac:dyDescent="0.25">
      <c r="A35" s="68">
        <v>18</v>
      </c>
      <c r="B35" s="82">
        <v>32213</v>
      </c>
      <c r="C35" s="3" t="s">
        <v>27</v>
      </c>
      <c r="D35" s="7"/>
      <c r="E35" s="7">
        <v>35000</v>
      </c>
      <c r="F35" s="7">
        <v>35000</v>
      </c>
      <c r="G35" s="21" t="s">
        <v>8</v>
      </c>
      <c r="H35" s="18"/>
      <c r="I35" s="18"/>
      <c r="J35" s="2"/>
      <c r="K35" s="18"/>
    </row>
    <row r="36" spans="1:13" ht="15" customHeight="1" x14ac:dyDescent="0.25">
      <c r="A36" s="68"/>
      <c r="B36" s="82">
        <v>32312</v>
      </c>
      <c r="C36" s="3" t="s">
        <v>83</v>
      </c>
      <c r="D36" s="7"/>
      <c r="E36" s="7">
        <v>20000</v>
      </c>
      <c r="F36" s="7">
        <v>20000</v>
      </c>
      <c r="G36" s="21"/>
      <c r="H36" s="18"/>
      <c r="I36" s="18"/>
      <c r="J36" s="2"/>
      <c r="K36" s="18"/>
    </row>
    <row r="37" spans="1:13" ht="15" customHeight="1" x14ac:dyDescent="0.25">
      <c r="A37" s="68">
        <v>19</v>
      </c>
      <c r="B37" s="82">
        <v>32319</v>
      </c>
      <c r="C37" s="3" t="s">
        <v>28</v>
      </c>
      <c r="D37" s="7"/>
      <c r="E37" s="7">
        <v>80000</v>
      </c>
      <c r="F37" s="7">
        <v>80000</v>
      </c>
      <c r="G37" s="21" t="s">
        <v>8</v>
      </c>
      <c r="H37" s="18"/>
      <c r="I37" s="18"/>
      <c r="J37" s="2"/>
      <c r="K37" s="18"/>
    </row>
    <row r="38" spans="1:13" ht="15.75" x14ac:dyDescent="0.25">
      <c r="A38" s="69"/>
      <c r="B38" s="83">
        <v>3231</v>
      </c>
      <c r="C38" s="57" t="s">
        <v>67</v>
      </c>
      <c r="D38" s="54"/>
      <c r="E38" s="54">
        <f>SUM(E33:E37)</f>
        <v>320000</v>
      </c>
      <c r="F38" s="107">
        <f>SUM(F33:F37)</f>
        <v>320000</v>
      </c>
      <c r="G38" s="58"/>
      <c r="H38" s="59"/>
      <c r="I38" s="59"/>
      <c r="J38" s="60"/>
      <c r="K38" s="59"/>
      <c r="L38" s="55"/>
      <c r="M38" s="56"/>
    </row>
    <row r="39" spans="1:13" ht="30" x14ac:dyDescent="0.25">
      <c r="A39" s="68">
        <v>20</v>
      </c>
      <c r="B39" s="91" t="s">
        <v>69</v>
      </c>
      <c r="C39" s="3" t="s">
        <v>29</v>
      </c>
      <c r="D39" s="4"/>
      <c r="E39" s="4">
        <v>350000</v>
      </c>
      <c r="F39" s="4">
        <v>350000</v>
      </c>
      <c r="G39" s="24" t="s">
        <v>8</v>
      </c>
      <c r="H39" s="3"/>
      <c r="I39" s="3"/>
      <c r="J39" s="2"/>
      <c r="K39" s="6"/>
    </row>
    <row r="40" spans="1:13" s="26" customFormat="1" ht="30" x14ac:dyDescent="0.25">
      <c r="A40" s="70">
        <v>21</v>
      </c>
      <c r="B40" s="92" t="s">
        <v>70</v>
      </c>
      <c r="C40" s="23" t="s">
        <v>30</v>
      </c>
      <c r="D40" s="4"/>
      <c r="E40" s="4">
        <v>450000</v>
      </c>
      <c r="F40" s="4">
        <v>450000</v>
      </c>
      <c r="G40" s="24" t="s">
        <v>8</v>
      </c>
      <c r="H40" s="33" t="s">
        <v>75</v>
      </c>
      <c r="I40" s="23" t="s">
        <v>55</v>
      </c>
      <c r="J40" s="12" t="s">
        <v>58</v>
      </c>
      <c r="K40" s="25"/>
    </row>
    <row r="41" spans="1:13" ht="30" x14ac:dyDescent="0.25">
      <c r="A41" s="68">
        <v>22</v>
      </c>
      <c r="B41" s="91" t="s">
        <v>71</v>
      </c>
      <c r="C41" s="3" t="s">
        <v>32</v>
      </c>
      <c r="D41" s="4"/>
      <c r="E41" s="4">
        <v>155000</v>
      </c>
      <c r="F41" s="4">
        <v>155000</v>
      </c>
      <c r="G41" s="5" t="s">
        <v>8</v>
      </c>
      <c r="H41" s="3" t="s">
        <v>82</v>
      </c>
      <c r="I41" s="3" t="s">
        <v>55</v>
      </c>
      <c r="J41" s="2" t="s">
        <v>58</v>
      </c>
      <c r="K41" s="6"/>
    </row>
    <row r="42" spans="1:13" ht="15.75" x14ac:dyDescent="0.25">
      <c r="A42" s="69"/>
      <c r="B42" s="83">
        <v>3232</v>
      </c>
      <c r="C42" s="9" t="s">
        <v>67</v>
      </c>
      <c r="D42" s="16"/>
      <c r="E42" s="16">
        <f>SUM(E39:E41)</f>
        <v>955000</v>
      </c>
      <c r="F42" s="16">
        <f>SUM(F39:F41)</f>
        <v>955000</v>
      </c>
      <c r="G42" s="11"/>
      <c r="H42" s="3"/>
      <c r="I42" s="3"/>
      <c r="J42" s="8"/>
      <c r="K42" s="3"/>
    </row>
    <row r="43" spans="1:13" x14ac:dyDescent="0.25">
      <c r="A43" s="68">
        <v>23</v>
      </c>
      <c r="B43" s="82">
        <v>32332</v>
      </c>
      <c r="C43" s="3" t="s">
        <v>33</v>
      </c>
      <c r="D43" s="4"/>
      <c r="E43" s="4">
        <v>130000</v>
      </c>
      <c r="F43" s="4">
        <v>130000</v>
      </c>
      <c r="G43" s="5" t="s">
        <v>8</v>
      </c>
      <c r="H43" s="3"/>
      <c r="I43" s="3"/>
      <c r="J43" s="2"/>
      <c r="K43" s="6"/>
    </row>
    <row r="44" spans="1:13" ht="30" x14ac:dyDescent="0.25">
      <c r="A44" s="68">
        <v>24</v>
      </c>
      <c r="B44" s="82">
        <v>32339</v>
      </c>
      <c r="C44" s="3" t="s">
        <v>34</v>
      </c>
      <c r="D44" s="4"/>
      <c r="E44" s="4">
        <v>140000</v>
      </c>
      <c r="F44" s="4">
        <v>140000</v>
      </c>
      <c r="G44" s="5" t="s">
        <v>15</v>
      </c>
      <c r="H44" s="3"/>
      <c r="I44" s="3"/>
      <c r="J44" s="2"/>
      <c r="K44" s="6"/>
    </row>
    <row r="45" spans="1:13" s="30" customFormat="1" x14ac:dyDescent="0.25">
      <c r="A45" s="73"/>
      <c r="B45" s="87">
        <v>3233</v>
      </c>
      <c r="C45" s="28" t="s">
        <v>67</v>
      </c>
      <c r="D45" s="10"/>
      <c r="E45" s="10">
        <f>E43+E44</f>
        <v>270000</v>
      </c>
      <c r="F45" s="10">
        <f>F43+F44</f>
        <v>270000</v>
      </c>
      <c r="G45" s="11"/>
      <c r="H45" s="28"/>
      <c r="I45" s="28"/>
      <c r="J45" s="27"/>
      <c r="K45" s="29"/>
    </row>
    <row r="46" spans="1:13" ht="75" x14ac:dyDescent="0.25">
      <c r="A46" s="68">
        <v>25</v>
      </c>
      <c r="B46" s="82">
        <v>32341</v>
      </c>
      <c r="C46" s="3" t="s">
        <v>35</v>
      </c>
      <c r="D46" s="7"/>
      <c r="E46" s="7">
        <v>120000</v>
      </c>
      <c r="F46" s="7">
        <v>120000</v>
      </c>
      <c r="G46" s="11"/>
      <c r="H46" s="3"/>
      <c r="I46" s="3"/>
      <c r="J46" s="2"/>
      <c r="K46" s="22" t="s">
        <v>17</v>
      </c>
    </row>
    <row r="47" spans="1:13" x14ac:dyDescent="0.25">
      <c r="A47" s="68">
        <v>26</v>
      </c>
      <c r="B47" s="82">
        <v>32342</v>
      </c>
      <c r="C47" s="3" t="s">
        <v>36</v>
      </c>
      <c r="D47" s="7"/>
      <c r="E47" s="7">
        <v>90000</v>
      </c>
      <c r="F47" s="7">
        <v>90000</v>
      </c>
      <c r="G47" s="5"/>
      <c r="H47" s="3"/>
      <c r="I47" s="3"/>
      <c r="J47" s="2"/>
      <c r="K47" s="3"/>
    </row>
    <row r="48" spans="1:13" x14ac:dyDescent="0.25">
      <c r="A48" s="68">
        <v>27</v>
      </c>
      <c r="B48" s="82">
        <v>32349</v>
      </c>
      <c r="C48" s="3" t="s">
        <v>37</v>
      </c>
      <c r="D48" s="7"/>
      <c r="E48" s="7">
        <v>140000</v>
      </c>
      <c r="F48" s="7">
        <v>140000</v>
      </c>
      <c r="G48" s="5"/>
      <c r="H48" s="3"/>
      <c r="I48" s="3"/>
      <c r="J48" s="2"/>
      <c r="K48" s="3"/>
    </row>
    <row r="49" spans="1:13" ht="15.75" x14ac:dyDescent="0.25">
      <c r="A49" s="69"/>
      <c r="B49" s="83">
        <v>3234</v>
      </c>
      <c r="C49" s="9" t="s">
        <v>67</v>
      </c>
      <c r="D49" s="16"/>
      <c r="E49" s="16">
        <f>E46+E47+E48</f>
        <v>350000</v>
      </c>
      <c r="F49" s="10">
        <f>F46+F47+F48</f>
        <v>350000</v>
      </c>
      <c r="G49" s="31"/>
      <c r="H49" s="3"/>
      <c r="I49" s="3"/>
      <c r="J49" s="8"/>
      <c r="K49" s="3"/>
    </row>
    <row r="50" spans="1:13" ht="30" x14ac:dyDescent="0.25">
      <c r="A50" s="68">
        <v>28</v>
      </c>
      <c r="B50" s="82">
        <v>32354</v>
      </c>
      <c r="C50" s="3" t="s">
        <v>38</v>
      </c>
      <c r="D50" s="7"/>
      <c r="E50" s="7">
        <v>160000</v>
      </c>
      <c r="F50" s="7">
        <v>160000</v>
      </c>
      <c r="G50" s="5" t="s">
        <v>15</v>
      </c>
      <c r="H50" s="3"/>
      <c r="I50" s="3"/>
      <c r="J50" s="2"/>
      <c r="K50" s="20"/>
    </row>
    <row r="51" spans="1:13" ht="30" x14ac:dyDescent="0.25">
      <c r="A51" s="68">
        <v>29</v>
      </c>
      <c r="B51" s="82">
        <v>32359</v>
      </c>
      <c r="C51" s="3" t="s">
        <v>39</v>
      </c>
      <c r="D51" s="7"/>
      <c r="E51" s="7">
        <v>132600</v>
      </c>
      <c r="F51" s="7">
        <v>132600</v>
      </c>
      <c r="G51" s="5" t="s">
        <v>15</v>
      </c>
      <c r="H51" s="3"/>
      <c r="I51" s="3"/>
      <c r="J51" s="2"/>
      <c r="K51" s="20"/>
    </row>
    <row r="52" spans="1:13" ht="15.75" x14ac:dyDescent="0.25">
      <c r="A52" s="74"/>
      <c r="B52" s="88">
        <v>3235</v>
      </c>
      <c r="C52" s="57" t="s">
        <v>67</v>
      </c>
      <c r="D52" s="54"/>
      <c r="E52" s="54">
        <f>E50+E51</f>
        <v>292600</v>
      </c>
      <c r="F52" s="54">
        <f>F50+F51</f>
        <v>292600</v>
      </c>
      <c r="G52" s="61"/>
      <c r="H52" s="59"/>
      <c r="I52" s="59"/>
      <c r="J52" s="60"/>
      <c r="K52" s="59"/>
      <c r="L52" s="52"/>
      <c r="M52" s="53"/>
    </row>
    <row r="53" spans="1:13" s="34" customFormat="1" ht="15" customHeight="1" x14ac:dyDescent="0.25">
      <c r="A53" s="75">
        <v>30</v>
      </c>
      <c r="B53" s="89">
        <v>32361</v>
      </c>
      <c r="C53" s="33" t="s">
        <v>40</v>
      </c>
      <c r="D53" s="19"/>
      <c r="E53" s="19">
        <v>40350</v>
      </c>
      <c r="F53" s="19">
        <v>40350</v>
      </c>
      <c r="G53" s="21" t="s">
        <v>8</v>
      </c>
      <c r="H53" s="33" t="s">
        <v>80</v>
      </c>
      <c r="I53" s="33" t="s">
        <v>55</v>
      </c>
      <c r="J53" s="32" t="s">
        <v>58</v>
      </c>
      <c r="K53" s="33"/>
    </row>
    <row r="54" spans="1:13" ht="15.75" x14ac:dyDescent="0.25">
      <c r="A54" s="69"/>
      <c r="B54" s="83">
        <v>3236</v>
      </c>
      <c r="C54" s="9" t="s">
        <v>67</v>
      </c>
      <c r="D54" s="16"/>
      <c r="E54" s="16">
        <f>E53</f>
        <v>40350</v>
      </c>
      <c r="F54" s="16">
        <f>F53</f>
        <v>40350</v>
      </c>
      <c r="G54" s="31"/>
      <c r="H54" s="3"/>
      <c r="I54" s="3"/>
      <c r="J54" s="8"/>
      <c r="K54" s="3"/>
    </row>
    <row r="55" spans="1:13" ht="18" customHeight="1" x14ac:dyDescent="0.25">
      <c r="A55" s="70">
        <v>31</v>
      </c>
      <c r="B55" s="84">
        <v>32373</v>
      </c>
      <c r="C55" s="23" t="s">
        <v>41</v>
      </c>
      <c r="D55" s="7"/>
      <c r="E55" s="7">
        <v>500000</v>
      </c>
      <c r="F55" s="7">
        <v>500000</v>
      </c>
      <c r="G55" s="5" t="s">
        <v>8</v>
      </c>
      <c r="H55" s="3"/>
      <c r="I55" s="3"/>
      <c r="J55" s="12"/>
      <c r="K55" s="20"/>
    </row>
    <row r="56" spans="1:13" ht="18" customHeight="1" x14ac:dyDescent="0.25">
      <c r="A56" s="70">
        <v>32</v>
      </c>
      <c r="B56" s="84">
        <v>32373</v>
      </c>
      <c r="C56" s="23" t="s">
        <v>41</v>
      </c>
      <c r="D56" s="7"/>
      <c r="E56" s="7">
        <v>100000</v>
      </c>
      <c r="F56" s="7">
        <v>100000</v>
      </c>
      <c r="G56" s="5" t="s">
        <v>42</v>
      </c>
      <c r="H56" s="3"/>
      <c r="I56" s="3"/>
      <c r="J56" s="12"/>
      <c r="K56" s="20"/>
    </row>
    <row r="57" spans="1:13" ht="15.75" x14ac:dyDescent="0.25">
      <c r="A57" s="69"/>
      <c r="B57" s="83">
        <v>32373</v>
      </c>
      <c r="C57" s="9" t="s">
        <v>67</v>
      </c>
      <c r="D57" s="16"/>
      <c r="E57" s="16">
        <f>E55+E56</f>
        <v>600000</v>
      </c>
      <c r="F57" s="16">
        <f>F55+F56</f>
        <v>600000</v>
      </c>
      <c r="G57" s="35"/>
      <c r="H57" s="3"/>
      <c r="I57" s="3"/>
      <c r="J57" s="8"/>
      <c r="K57" s="3"/>
    </row>
    <row r="58" spans="1:13" ht="16.5" customHeight="1" x14ac:dyDescent="0.25">
      <c r="A58" s="70">
        <v>33</v>
      </c>
      <c r="B58" s="84">
        <v>32382</v>
      </c>
      <c r="C58" s="23" t="s">
        <v>43</v>
      </c>
      <c r="D58" s="7"/>
      <c r="E58" s="7">
        <v>65000</v>
      </c>
      <c r="F58" s="7">
        <v>65000</v>
      </c>
      <c r="G58" s="5" t="s">
        <v>8</v>
      </c>
      <c r="H58" s="3"/>
      <c r="I58" s="3"/>
      <c r="J58" s="12"/>
      <c r="K58" s="3"/>
    </row>
    <row r="59" spans="1:13" ht="15.75" x14ac:dyDescent="0.25">
      <c r="A59" s="69"/>
      <c r="B59" s="83">
        <v>3238</v>
      </c>
      <c r="C59" s="9" t="s">
        <v>67</v>
      </c>
      <c r="D59" s="16"/>
      <c r="E59" s="16">
        <f>E58</f>
        <v>65000</v>
      </c>
      <c r="F59" s="16">
        <f>F58</f>
        <v>65000</v>
      </c>
      <c r="G59" s="35"/>
      <c r="H59" s="3"/>
      <c r="I59" s="3"/>
      <c r="J59" s="8"/>
      <c r="K59" s="3"/>
    </row>
    <row r="60" spans="1:13" x14ac:dyDescent="0.25">
      <c r="A60" s="68">
        <v>34</v>
      </c>
      <c r="B60" s="82">
        <v>3239</v>
      </c>
      <c r="C60" s="3" t="s">
        <v>78</v>
      </c>
      <c r="D60" s="4"/>
      <c r="E60" s="19">
        <v>50000</v>
      </c>
      <c r="F60" s="4">
        <v>50000</v>
      </c>
      <c r="G60" s="5" t="s">
        <v>8</v>
      </c>
      <c r="H60" s="3" t="s">
        <v>56</v>
      </c>
      <c r="I60" s="3" t="s">
        <v>55</v>
      </c>
      <c r="J60" s="2" t="s">
        <v>58</v>
      </c>
      <c r="K60" s="6"/>
    </row>
    <row r="61" spans="1:13" x14ac:dyDescent="0.25">
      <c r="A61" s="68"/>
      <c r="B61" s="82"/>
      <c r="C61" s="3" t="s">
        <v>77</v>
      </c>
      <c r="D61" s="4"/>
      <c r="E61" s="106">
        <v>175000</v>
      </c>
      <c r="F61" s="4">
        <v>175000</v>
      </c>
      <c r="G61" s="5"/>
      <c r="H61" s="3"/>
      <c r="I61" s="3"/>
      <c r="J61" s="2"/>
      <c r="K61" s="6"/>
    </row>
    <row r="62" spans="1:13" x14ac:dyDescent="0.25">
      <c r="A62" s="68"/>
      <c r="B62" s="82">
        <v>32395</v>
      </c>
      <c r="C62" s="3" t="s">
        <v>72</v>
      </c>
      <c r="D62" s="4"/>
      <c r="E62" s="4">
        <v>30000</v>
      </c>
      <c r="F62" s="4">
        <v>30000</v>
      </c>
      <c r="G62" s="5"/>
      <c r="H62" s="3"/>
      <c r="I62" s="3"/>
      <c r="J62" s="2"/>
      <c r="K62" s="6"/>
    </row>
    <row r="63" spans="1:13" ht="75" x14ac:dyDescent="0.25">
      <c r="A63" s="68">
        <v>35</v>
      </c>
      <c r="B63" s="82">
        <v>32396</v>
      </c>
      <c r="C63" s="3" t="s">
        <v>44</v>
      </c>
      <c r="D63" s="7"/>
      <c r="E63" s="7">
        <v>131000</v>
      </c>
      <c r="F63" s="7">
        <v>131000</v>
      </c>
      <c r="G63" s="11"/>
      <c r="H63" s="3"/>
      <c r="I63" s="3"/>
      <c r="J63" s="2"/>
      <c r="K63" s="20" t="s">
        <v>25</v>
      </c>
    </row>
    <row r="64" spans="1:13" x14ac:dyDescent="0.25">
      <c r="A64" s="68">
        <v>36</v>
      </c>
      <c r="B64" s="82">
        <v>32399</v>
      </c>
      <c r="C64" s="3" t="s">
        <v>28</v>
      </c>
      <c r="D64" s="7"/>
      <c r="E64" s="7">
        <v>90000</v>
      </c>
      <c r="F64" s="7">
        <v>90000</v>
      </c>
      <c r="G64" s="11"/>
      <c r="H64" s="3"/>
      <c r="I64" s="3"/>
      <c r="J64" s="2"/>
      <c r="K64" s="20"/>
    </row>
    <row r="65" spans="1:15" ht="15.75" x14ac:dyDescent="0.25">
      <c r="A65" s="71"/>
      <c r="B65" s="85">
        <v>3239</v>
      </c>
      <c r="C65" s="15" t="s">
        <v>67</v>
      </c>
      <c r="D65" s="16"/>
      <c r="E65" s="16">
        <f>E60+E61+E62+E63+E64</f>
        <v>476000</v>
      </c>
      <c r="F65" s="10">
        <f>SUM(F60:F64)</f>
        <v>476000</v>
      </c>
      <c r="G65" s="35"/>
      <c r="H65" s="3"/>
      <c r="I65" s="3"/>
      <c r="J65" s="14"/>
      <c r="K65" s="3"/>
    </row>
    <row r="66" spans="1:15" s="34" customFormat="1" ht="15.75" x14ac:dyDescent="0.25">
      <c r="A66" s="76">
        <v>37</v>
      </c>
      <c r="B66" s="84">
        <v>329230</v>
      </c>
      <c r="C66" s="37" t="s">
        <v>59</v>
      </c>
      <c r="D66" s="19"/>
      <c r="E66" s="19">
        <v>70000</v>
      </c>
      <c r="F66" s="19">
        <v>70000</v>
      </c>
      <c r="G66" s="38" t="s">
        <v>8</v>
      </c>
      <c r="H66" s="33"/>
      <c r="I66" s="33"/>
      <c r="J66" s="36"/>
      <c r="K66" s="3"/>
    </row>
    <row r="67" spans="1:15" s="34" customFormat="1" ht="30" x14ac:dyDescent="0.25">
      <c r="A67" s="76">
        <v>38</v>
      </c>
      <c r="B67" s="92" t="s">
        <v>73</v>
      </c>
      <c r="C67" s="37" t="s">
        <v>45</v>
      </c>
      <c r="D67" s="19"/>
      <c r="E67" s="19">
        <v>3000</v>
      </c>
      <c r="F67" s="19">
        <v>3000</v>
      </c>
      <c r="G67" s="38"/>
      <c r="H67" s="33"/>
      <c r="I67" s="33"/>
      <c r="J67" s="36"/>
      <c r="K67" s="3"/>
    </row>
    <row r="68" spans="1:15" ht="15.75" x14ac:dyDescent="0.25">
      <c r="A68" s="69"/>
      <c r="B68" s="83">
        <v>3292</v>
      </c>
      <c r="C68" s="9" t="s">
        <v>67</v>
      </c>
      <c r="D68" s="16"/>
      <c r="E68" s="16">
        <f>E66+E67</f>
        <v>73000</v>
      </c>
      <c r="F68" s="16">
        <f>F66+F67</f>
        <v>73000</v>
      </c>
      <c r="G68" s="35"/>
      <c r="H68" s="3"/>
      <c r="I68" s="3"/>
      <c r="J68" s="39"/>
      <c r="K68" s="3"/>
    </row>
    <row r="69" spans="1:15" s="34" customFormat="1" ht="15.75" x14ac:dyDescent="0.25">
      <c r="A69" s="72">
        <v>39</v>
      </c>
      <c r="B69" s="89">
        <v>32931</v>
      </c>
      <c r="C69" s="18" t="s">
        <v>46</v>
      </c>
      <c r="D69" s="19"/>
      <c r="E69" s="19">
        <v>500000</v>
      </c>
      <c r="F69" s="19">
        <v>500000</v>
      </c>
      <c r="G69" s="41" t="s">
        <v>81</v>
      </c>
      <c r="H69" s="33"/>
      <c r="I69" s="33"/>
      <c r="J69" s="40"/>
      <c r="K69" s="33"/>
    </row>
    <row r="70" spans="1:15" ht="15.75" x14ac:dyDescent="0.25">
      <c r="A70" s="69"/>
      <c r="B70" s="83">
        <v>3293</v>
      </c>
      <c r="C70" s="9" t="s">
        <v>67</v>
      </c>
      <c r="D70" s="16"/>
      <c r="E70" s="16">
        <f>E69</f>
        <v>500000</v>
      </c>
      <c r="F70" s="16">
        <f>F69</f>
        <v>500000</v>
      </c>
      <c r="G70" s="35"/>
      <c r="H70" s="3"/>
      <c r="I70" s="3"/>
      <c r="J70" s="39"/>
      <c r="K70" s="3"/>
    </row>
    <row r="71" spans="1:15" ht="15" customHeight="1" x14ac:dyDescent="0.25">
      <c r="A71" s="68">
        <v>40</v>
      </c>
      <c r="B71" s="82">
        <v>3299</v>
      </c>
      <c r="C71" s="3" t="s">
        <v>47</v>
      </c>
      <c r="D71" s="19"/>
      <c r="E71" s="19">
        <v>255000</v>
      </c>
      <c r="F71" s="19">
        <v>255000</v>
      </c>
      <c r="G71" s="5" t="s">
        <v>8</v>
      </c>
      <c r="H71" s="3"/>
      <c r="I71" s="3"/>
      <c r="J71" s="2"/>
      <c r="K71" s="3"/>
    </row>
    <row r="72" spans="1:15" ht="15" customHeight="1" x14ac:dyDescent="0.25">
      <c r="A72" s="77"/>
      <c r="B72" s="90">
        <v>3299</v>
      </c>
      <c r="C72" s="43" t="s">
        <v>67</v>
      </c>
      <c r="D72" s="44"/>
      <c r="E72" s="16">
        <f>E71</f>
        <v>255000</v>
      </c>
      <c r="F72" s="44">
        <f>F71</f>
        <v>255000</v>
      </c>
      <c r="G72" s="45"/>
      <c r="H72" s="3"/>
      <c r="I72" s="3"/>
      <c r="J72" s="42"/>
      <c r="K72" s="46"/>
    </row>
    <row r="73" spans="1:15" x14ac:dyDescent="0.25">
      <c r="A73" s="78">
        <v>41</v>
      </c>
      <c r="B73" s="82">
        <v>42211</v>
      </c>
      <c r="C73" s="3" t="s">
        <v>48</v>
      </c>
      <c r="D73" s="47"/>
      <c r="E73" s="47">
        <v>500000</v>
      </c>
      <c r="F73" s="4">
        <v>500000</v>
      </c>
      <c r="G73" s="5" t="s">
        <v>31</v>
      </c>
      <c r="H73" s="3" t="s">
        <v>56</v>
      </c>
      <c r="I73" s="3" t="s">
        <v>55</v>
      </c>
      <c r="J73" s="63" t="s">
        <v>58</v>
      </c>
      <c r="K73" s="6"/>
    </row>
    <row r="74" spans="1:15" ht="15" customHeight="1" x14ac:dyDescent="0.25">
      <c r="A74" s="78">
        <v>42</v>
      </c>
      <c r="B74" s="82">
        <v>42212</v>
      </c>
      <c r="C74" s="3" t="s">
        <v>49</v>
      </c>
      <c r="D74" s="47"/>
      <c r="E74" s="47">
        <v>60000</v>
      </c>
      <c r="F74" s="4">
        <v>60000</v>
      </c>
      <c r="G74" s="5" t="s">
        <v>8</v>
      </c>
      <c r="H74" s="3"/>
      <c r="I74" s="3"/>
      <c r="J74" s="63"/>
      <c r="K74" s="3"/>
    </row>
    <row r="75" spans="1:15" x14ac:dyDescent="0.25">
      <c r="A75" s="79"/>
      <c r="B75" s="87">
        <v>4221</v>
      </c>
      <c r="C75" s="28" t="s">
        <v>67</v>
      </c>
      <c r="D75" s="48"/>
      <c r="E75" s="48">
        <f>E73+E74</f>
        <v>560000</v>
      </c>
      <c r="F75" s="48">
        <f>F73+F74</f>
        <v>560000</v>
      </c>
      <c r="G75" s="3"/>
      <c r="H75" s="3"/>
      <c r="I75" s="3"/>
      <c r="J75" s="64"/>
      <c r="K75" s="3"/>
    </row>
    <row r="76" spans="1:15" s="34" customFormat="1" x14ac:dyDescent="0.25">
      <c r="A76" s="80"/>
      <c r="B76" s="89">
        <v>42229</v>
      </c>
      <c r="C76" s="33" t="s">
        <v>84</v>
      </c>
      <c r="D76" s="49"/>
      <c r="E76" s="49">
        <v>70000</v>
      </c>
      <c r="F76" s="49">
        <v>70000</v>
      </c>
      <c r="G76" s="33"/>
      <c r="H76" s="33"/>
      <c r="I76" s="33"/>
      <c r="J76" s="65"/>
      <c r="K76" s="33"/>
    </row>
    <row r="77" spans="1:15" s="30" customFormat="1" x14ac:dyDescent="0.25">
      <c r="A77" s="79"/>
      <c r="B77" s="87">
        <v>4222</v>
      </c>
      <c r="C77" s="28" t="s">
        <v>67</v>
      </c>
      <c r="D77" s="48"/>
      <c r="E77" s="48">
        <f>E76</f>
        <v>70000</v>
      </c>
      <c r="F77" s="48">
        <v>70000</v>
      </c>
      <c r="G77" s="28"/>
      <c r="H77" s="28"/>
      <c r="I77" s="28"/>
      <c r="J77" s="64"/>
      <c r="K77" s="28"/>
    </row>
    <row r="78" spans="1:15" x14ac:dyDescent="0.25">
      <c r="A78" s="80">
        <v>43</v>
      </c>
      <c r="B78" s="101">
        <v>42231</v>
      </c>
      <c r="C78" s="95" t="s">
        <v>50</v>
      </c>
      <c r="D78" s="49"/>
      <c r="E78" s="49">
        <v>55000</v>
      </c>
      <c r="F78" s="49">
        <v>55000</v>
      </c>
      <c r="G78" s="3" t="s">
        <v>8</v>
      </c>
      <c r="H78" s="3"/>
      <c r="I78" s="3"/>
      <c r="J78" s="65"/>
      <c r="K78" s="3"/>
    </row>
    <row r="79" spans="1:15" x14ac:dyDescent="0.25">
      <c r="A79" s="79"/>
      <c r="B79" s="81">
        <v>4223</v>
      </c>
      <c r="C79" s="94" t="s">
        <v>67</v>
      </c>
      <c r="D79" s="48"/>
      <c r="E79" s="48">
        <f>E78</f>
        <v>55000</v>
      </c>
      <c r="F79" s="48">
        <f>F78</f>
        <v>55000</v>
      </c>
      <c r="G79" s="3"/>
      <c r="H79" s="3"/>
      <c r="I79" s="3"/>
      <c r="J79" s="64"/>
      <c r="K79" s="3"/>
      <c r="O79" s="104"/>
    </row>
    <row r="80" spans="1:15" ht="15" customHeight="1" x14ac:dyDescent="0.25">
      <c r="A80" s="78">
        <v>44</v>
      </c>
      <c r="B80" s="82">
        <v>42621</v>
      </c>
      <c r="C80" s="3" t="s">
        <v>51</v>
      </c>
      <c r="D80" s="50"/>
      <c r="E80" s="50">
        <v>60000</v>
      </c>
      <c r="F80" s="50">
        <v>60000</v>
      </c>
      <c r="G80" s="20" t="s">
        <v>8</v>
      </c>
      <c r="H80" s="3"/>
      <c r="I80" s="3"/>
      <c r="J80" s="63"/>
      <c r="K80" s="3"/>
    </row>
    <row r="81" spans="1:11" s="30" customFormat="1" x14ac:dyDescent="0.25">
      <c r="A81" s="79"/>
      <c r="B81" s="87">
        <v>4262</v>
      </c>
      <c r="C81" s="28" t="s">
        <v>67</v>
      </c>
      <c r="D81" s="48"/>
      <c r="E81" s="48">
        <f>E80</f>
        <v>60000</v>
      </c>
      <c r="F81" s="48">
        <f>F80</f>
        <v>60000</v>
      </c>
      <c r="G81" s="28"/>
      <c r="H81" s="28"/>
      <c r="I81" s="28"/>
      <c r="J81" s="64"/>
      <c r="K81" s="28"/>
    </row>
    <row r="82" spans="1:11" x14ac:dyDescent="0.25">
      <c r="A82" s="78">
        <v>45</v>
      </c>
      <c r="B82" s="82">
        <v>42242</v>
      </c>
      <c r="C82" s="3" t="s">
        <v>52</v>
      </c>
      <c r="D82" s="50"/>
      <c r="E82" s="50">
        <v>530000</v>
      </c>
      <c r="F82" s="50">
        <v>530000</v>
      </c>
      <c r="G82" s="3"/>
      <c r="H82" s="3"/>
      <c r="I82" s="3"/>
      <c r="J82" s="63"/>
      <c r="K82" s="20"/>
    </row>
    <row r="83" spans="1:11" x14ac:dyDescent="0.25">
      <c r="A83" s="79"/>
      <c r="B83" s="87">
        <v>4224</v>
      </c>
      <c r="C83" s="28" t="s">
        <v>67</v>
      </c>
      <c r="D83" s="48"/>
      <c r="E83" s="48">
        <f>E82</f>
        <v>530000</v>
      </c>
      <c r="F83" s="48">
        <f>F82</f>
        <v>530000</v>
      </c>
      <c r="G83" s="3"/>
      <c r="H83" s="3"/>
      <c r="I83" s="3"/>
      <c r="J83" s="64"/>
      <c r="K83" s="3"/>
    </row>
    <row r="84" spans="1:11" x14ac:dyDescent="0.25">
      <c r="A84" s="79"/>
      <c r="B84" s="89">
        <v>4227</v>
      </c>
      <c r="C84" s="102" t="s">
        <v>76</v>
      </c>
      <c r="D84" s="48"/>
      <c r="E84" s="49">
        <v>0</v>
      </c>
      <c r="F84" s="49"/>
      <c r="G84" s="3"/>
      <c r="H84" s="3"/>
      <c r="I84" s="3"/>
      <c r="J84" s="64"/>
      <c r="K84" s="3"/>
    </row>
    <row r="85" spans="1:11" x14ac:dyDescent="0.25">
      <c r="A85" s="79"/>
      <c r="B85" s="87">
        <v>4227</v>
      </c>
      <c r="C85" s="103" t="s">
        <v>67</v>
      </c>
      <c r="D85" s="48"/>
      <c r="E85" s="48">
        <f>E84</f>
        <v>0</v>
      </c>
      <c r="F85" s="48"/>
      <c r="G85" s="3"/>
      <c r="H85" s="3"/>
      <c r="I85" s="3"/>
      <c r="J85" s="64"/>
      <c r="K85" s="3"/>
    </row>
    <row r="86" spans="1:11" x14ac:dyDescent="0.25">
      <c r="A86" s="80">
        <v>47</v>
      </c>
      <c r="B86" s="101">
        <v>42639</v>
      </c>
      <c r="C86" s="95" t="s">
        <v>53</v>
      </c>
      <c r="D86" s="49"/>
      <c r="E86" s="49">
        <v>40000</v>
      </c>
      <c r="F86" s="49">
        <v>40000</v>
      </c>
      <c r="G86" s="3" t="s">
        <v>8</v>
      </c>
      <c r="H86" s="3"/>
      <c r="I86" s="3"/>
      <c r="J86" s="65"/>
      <c r="K86" s="3"/>
    </row>
    <row r="87" spans="1:11" x14ac:dyDescent="0.25">
      <c r="A87" s="79"/>
      <c r="B87" s="81">
        <v>4263</v>
      </c>
      <c r="C87" s="94" t="s">
        <v>67</v>
      </c>
      <c r="D87" s="48"/>
      <c r="E87" s="48">
        <f>E86</f>
        <v>40000</v>
      </c>
      <c r="F87" s="48">
        <f>F86</f>
        <v>40000</v>
      </c>
      <c r="G87" s="3"/>
      <c r="H87" s="3"/>
      <c r="I87" s="3"/>
      <c r="J87" s="64"/>
      <c r="K87" s="3"/>
    </row>
    <row r="88" spans="1:11" ht="15" customHeight="1" x14ac:dyDescent="0.25">
      <c r="A88" s="78">
        <v>48</v>
      </c>
      <c r="B88" s="82">
        <v>45111</v>
      </c>
      <c r="C88" s="3" t="s">
        <v>54</v>
      </c>
      <c r="D88" s="50"/>
      <c r="E88" s="50">
        <v>0</v>
      </c>
      <c r="F88" s="47"/>
      <c r="G88" s="20"/>
      <c r="H88" s="3"/>
      <c r="I88" s="3"/>
      <c r="J88" s="63"/>
      <c r="K88" s="20"/>
    </row>
    <row r="89" spans="1:11" x14ac:dyDescent="0.25">
      <c r="A89" s="79"/>
      <c r="B89" s="87">
        <v>4511</v>
      </c>
      <c r="C89" s="28" t="s">
        <v>67</v>
      </c>
      <c r="D89" s="48"/>
      <c r="E89" s="48">
        <f>E88</f>
        <v>0</v>
      </c>
      <c r="F89" s="105"/>
      <c r="G89" s="3"/>
      <c r="H89" s="3"/>
      <c r="I89" s="3"/>
      <c r="J89" s="64"/>
      <c r="K89" s="3"/>
    </row>
    <row r="90" spans="1:11" x14ac:dyDescent="0.25">
      <c r="A90" s="81"/>
      <c r="B90" s="81"/>
      <c r="C90" s="28"/>
      <c r="D90" s="48"/>
      <c r="E90" s="48"/>
      <c r="F90" s="48"/>
      <c r="G90" s="3"/>
      <c r="H90" s="3"/>
      <c r="I90" s="3"/>
      <c r="J90" s="28"/>
      <c r="K90" s="3"/>
    </row>
    <row r="91" spans="1:11" x14ac:dyDescent="0.25">
      <c r="D91" s="51"/>
    </row>
    <row r="93" spans="1:11" x14ac:dyDescent="0.25">
      <c r="E93" s="51"/>
      <c r="F93" s="51"/>
    </row>
    <row r="96" spans="1:11" x14ac:dyDescent="0.25">
      <c r="C96" s="30"/>
    </row>
    <row r="99" spans="3:3" x14ac:dyDescent="0.25">
      <c r="C99" s="30"/>
    </row>
  </sheetData>
  <autoFilter ref="A9:L94"/>
  <pageMargins left="0.51181102362204722" right="0.51181102362204722" top="0.74803149606299213" bottom="0.74803149606299213" header="0.31496062992125984" footer="0.31496062992125984"/>
  <pageSetup paperSize="9" scale="80" orientation="landscape" r:id="rId1"/>
  <headerFooter>
    <oddFooter>Page &amp;P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 (2)</vt:lpstr>
      <vt:lpstr>'Sheet1 (2)'!Print_Area</vt:lpstr>
      <vt:lpstr>'Sheet1 (2)'!Print_Titles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Verica Svaco</cp:lastModifiedBy>
  <cp:lastPrinted>2015-12-03T13:39:39Z</cp:lastPrinted>
  <dcterms:created xsi:type="dcterms:W3CDTF">2014-05-08T20:23:30Z</dcterms:created>
  <dcterms:modified xsi:type="dcterms:W3CDTF">2017-01-17T12:13:30Z</dcterms:modified>
</cp:coreProperties>
</file>